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8010"/>
  </bookViews>
  <sheets>
    <sheet name="ТЭ тарифы Т-29" sheetId="1" r:id="rId1"/>
    <sheet name="ТЭ НВВ Т-29" sheetId="2" r:id="rId2"/>
    <sheet name="п. 26 ТЭ" sheetId="3" r:id="rId3"/>
    <sheet name="ГВС тарифы Т-29" sheetId="4" r:id="rId4"/>
    <sheet name="ГВС НВВ Т-29" sheetId="5" r:id="rId5"/>
    <sheet name="п. ГВС 26" sheetId="6" r:id="rId6"/>
  </sheets>
  <externalReferences>
    <externalReference r:id="rId7"/>
    <externalReference r:id="rId8"/>
  </externalReferences>
  <definedNames>
    <definedName name="datePr">[1]Титульный!$F$19</definedName>
    <definedName name="datePr_ch">[1]Титульный!$F$24</definedName>
    <definedName name="kind_of_cons">[1]TEHSHEET!$R$2:$R$6</definedName>
    <definedName name="kind_of_control_method">[1]TEHSHEET!$K$2:$K$5</definedName>
    <definedName name="kind_of_heat_transfer">[1]TEHSHEET!$O$2:$O$12</definedName>
    <definedName name="kind_of_scheme_in">[1]TEHSHEET!$Q$2:$Q$5</definedName>
    <definedName name="numberPr">[1]Титульный!$F$20</definedName>
    <definedName name="numberPr_ch">[1]Титульный!$F$25</definedName>
    <definedName name="нпгпп">[2]Титульный!$F$24</definedName>
  </definedNames>
  <calcPr calcId="125725"/>
</workbook>
</file>

<file path=xl/calcChain.xml><?xml version="1.0" encoding="utf-8"?>
<calcChain xmlns="http://schemas.openxmlformats.org/spreadsheetml/2006/main">
  <c r="F25" i="5"/>
  <c r="E25"/>
  <c r="E8"/>
  <c r="E7"/>
  <c r="R24" i="4"/>
  <c r="AG23"/>
  <c r="N17"/>
  <c r="O17" s="1"/>
  <c r="P17" s="1"/>
  <c r="Q17" s="1"/>
  <c r="R17" s="1"/>
  <c r="S17" s="1"/>
  <c r="T17" s="1"/>
  <c r="U17" s="1"/>
  <c r="V17" s="1"/>
  <c r="W17" s="1"/>
  <c r="X17" s="1"/>
  <c r="Y17" s="1"/>
  <c r="Z17" s="1"/>
  <c r="AB17" s="1"/>
  <c r="AC17" s="1"/>
  <c r="AD17" s="1"/>
  <c r="M9"/>
  <c r="M8"/>
  <c r="L19"/>
  <c r="AE23"/>
  <c r="AF22"/>
  <c r="L20"/>
  <c r="E8" i="2" l="1"/>
  <c r="E7"/>
  <c r="Z28" i="1"/>
  <c r="Z27"/>
  <c r="Z26"/>
  <c r="Z25"/>
  <c r="Q25"/>
  <c r="Z24"/>
  <c r="Z23"/>
  <c r="Z22"/>
  <c r="Z21"/>
  <c r="Z20"/>
  <c r="Z19"/>
  <c r="Z18"/>
  <c r="N17"/>
  <c r="O17" s="1"/>
  <c r="P17" s="1"/>
  <c r="Q17" s="1"/>
  <c r="R17" s="1"/>
  <c r="S17" s="1"/>
  <c r="U17" s="1"/>
  <c r="V17" s="1"/>
  <c r="W17" s="1"/>
  <c r="M9"/>
  <c r="M8"/>
  <c r="L21"/>
  <c r="L19"/>
  <c r="L20"/>
  <c r="X24"/>
</calcChain>
</file>

<file path=xl/sharedStrings.xml><?xml version="1.0" encoding="utf-8"?>
<sst xmlns="http://schemas.openxmlformats.org/spreadsheetml/2006/main" count="330" uniqueCount="134">
  <si>
    <t>dp</t>
  </si>
  <si>
    <t>Параметры формы</t>
  </si>
  <si>
    <t>Описание параметров формы</t>
  </si>
  <si>
    <t>№ п/п</t>
  </si>
  <si>
    <t>Параметр дифференциации тарифа</t>
  </si>
  <si>
    <t>Период действия тарифа</t>
  </si>
  <si>
    <t>Наличие других периодов действия тарифа</t>
  </si>
  <si>
    <t>Добавить период</t>
  </si>
  <si>
    <t>Одноставочный тариф, руб./Гкал</t>
  </si>
  <si>
    <t>Двухставочный тариф</t>
  </si>
  <si>
    <t>Период действия</t>
  </si>
  <si>
    <t>ставка за тепловую  энергию, руб./Гкал</t>
  </si>
  <si>
    <t>ставка за содержание тепловой мощности, тыс.руб./Гкал/ч/мес</t>
  </si>
  <si>
    <t>дата начала</t>
  </si>
  <si>
    <t>дата окончания</t>
  </si>
  <si>
    <t>1</t>
  </si>
  <si>
    <t>2</t>
  </si>
  <si>
    <t>Наименование тарифа</t>
  </si>
  <si>
    <t>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t>
  </si>
  <si>
    <t>Схема подключения теплопотребляющей установки к коллектору источника тепловой энергии</t>
  </si>
  <si>
    <t>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</si>
  <si>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
Значение выбирается из перечня: Без дифференциации; к коллектору источника тепловой энергии; к тепловой сети без дополнительного преобразования на тепловых пунктах, эксплуатируемых теплоснабжающей организацией; к тепловой сети после тепловых пунктов (на тепловых пунктах), эксплуатируемых теплоснабжающей организацией.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</si>
  <si>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Группа потребителей</t>
  </si>
  <si>
    <t>без дифференциации</t>
  </si>
  <si>
    <t>Указывается группа потребителей при наличии дифференциации тарифа по группам потребителей.
Значение выбирается из перечня: Организации-перепродавцы; Бюджетные организации; Население; Прочие; Без дифференциации.
В случае дифференциации тарифов группам потребителей информация по ним указывается в отдельных строках.</t>
  </si>
  <si>
    <t>вода</t>
  </si>
  <si>
    <t>01.07.2022</t>
  </si>
  <si>
    <t>да</t>
  </si>
  <si>
    <t>31.12.2022</t>
  </si>
  <si>
    <t>нет</t>
  </si>
  <si>
    <t>В колонке «Параметр дифференциации тарифов» 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</si>
  <si>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</si>
  <si>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</si>
  <si>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</si>
  <si>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Для каждого вида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
По данной форме размещается в том числе информация о предложении об установлении цен (тарифов) в сфере теплоснабжения для единых теплоснабжающих организаций, а также теплоснабжающих организаций, теплосетевых организаций в ценовых зонах теплоснабжения.</t>
  </si>
  <si>
    <r>
      <t>Форма 4.10.2 Информация о предложении величин тарифов на тепловую энергию, поддержанию резервной тепловой мощности</t>
    </r>
    <r>
      <rPr>
        <b/>
        <vertAlign val="superscript"/>
        <sz val="10"/>
        <rFont val="Tahoma"/>
        <family val="2"/>
        <charset val="204"/>
      </rPr>
      <t>1</t>
    </r>
  </si>
  <si>
    <t>1.1.1.1.1.</t>
  </si>
  <si>
    <t>1.1.1.1.1.1</t>
  </si>
  <si>
    <t>1.1.1.1.1.1.1</t>
  </si>
  <si>
    <t>Вид тарифа</t>
  </si>
  <si>
    <t>Период действия тарифов</t>
  </si>
  <si>
    <t>Информация</t>
  </si>
  <si>
    <t>Ссылка на документ</t>
  </si>
  <si>
    <t>с</t>
  </si>
  <si>
    <t>по</t>
  </si>
  <si>
    <t>3</t>
  </si>
  <si>
    <t>4</t>
  </si>
  <si>
    <t>5</t>
  </si>
  <si>
    <t>6</t>
  </si>
  <si>
    <t>7</t>
  </si>
  <si>
    <t>8</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</si>
  <si>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</si>
  <si>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1.1</t>
  </si>
  <si>
    <t>x</t>
  </si>
  <si>
    <t>отсутствует</t>
  </si>
  <si>
    <t>Заполняется в случае наличия инвестиционной программы (проекта инвестиционной программы) в отчетном периоде.
В колонке «Информация» указывается наименование инвестиционной программы.
В колонке «Ссылка на документ» указывается ссылка на документ, предварительно загруженный в хранилище файлов ФГИС ЕИАС.</t>
  </si>
  <si>
    <t>Предлагаемый метод регулирования</t>
  </si>
  <si>
    <t>2.1</t>
  </si>
  <si>
    <t>метод экономически обоснованных расходов (затрат)</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</si>
  <si>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
Даты начала и окончания периода действия тарифов указывается в виде «ДД.ММ.ГГГГ».
В случае дифференциации предлагаемых методов регулирования видам тарифов и (или) по периодам действия тарифов информация по каждому из них указывается в отдельной строке.</t>
  </si>
  <si>
    <t>Долгосрочные параметры регулирования (в случае если их установление предусмотрено выбранным методом регулирования)</t>
  </si>
  <si>
    <t>3.1</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</si>
  <si>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</si>
  <si>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</si>
  <si>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4.1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</si>
  <si>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необходимой валовой выручки указывается в колонке «Информация» в тыс. руб.
В случае дифференциации необходимой валовой выручки по видам тарифов и (или) по периодам действия тарифов информация указывается в отдельных строках.</t>
  </si>
  <si>
    <t>Годовой объем полезного отпуска тепловой энергии (теплоносителя)</t>
  </si>
  <si>
    <t>5.1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</si>
  <si>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теплоснабжения_x000D_
Даты начала и окончания периода действия тарифов указывается в виде «ДД.ММ.ГГГГ»._x000D_
Величина годового объема полезного отпуска тепловой энергии (теплоносителя) указывается в колонке «Информация» в тыс. Гкал._x000D_
В случае дифференциации объема полезного отпуска тепловой энергии (теплоносителя) по видам тарифов и (или) по периодам действия тарифов информация указывается в отдельных строках.</t>
  </si>
  <si>
    <t>Размер недополученных доходов регулируемой организацией, исчисленный в соответствии с законодательством в сфере теплоснабжения</t>
  </si>
  <si>
    <t>6.1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</si>
  <si>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регулируемой организацией по видам тарифов и (или) по периодам действия тарифов информация указывается в отдельных строках.</t>
  </si>
  <si>
    <t>c 01:03 до 18:55</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</si>
  <si>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</si>
  <si>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</si>
  <si>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теплоснабжения, указывается значение 0.
В случае дифференциации экономически обоснованных расходов по видам тарифов и (или) по периодам действия тарифов информация указывается в отдельных строках.</t>
  </si>
  <si>
    <t>При размещении информации по данной форме дополнительно указывается дата подачи заявления об утверждении тарифа и его номер.</t>
  </si>
  <si>
    <t>Форма 4.9 Информация о способах приобретения, стоимости и объемах товаров, необходимых для производства товаров и (или) оказания услуг</t>
  </si>
  <si>
    <t>Наименование параметра</t>
  </si>
  <si>
    <t>Сведения о правовых актах, регламентирующих правила закупки (положение о закупках) в организации</t>
  </si>
  <si>
    <t>Положение о закупке товаров, работ, услуг Муниципального унитарного предприятия г. Астрахани "Коммунэнерго"</t>
  </si>
  <si>
    <t>https://zakupki.gov.ru/epz/orderclause/card/common-info.html?orderClauseInfoId=638940</t>
  </si>
  <si>
    <t>В колонке «Информация» указывается описательная информация, характеризующая размещаемые данные.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t>
  </si>
  <si>
    <t>Сведения о месте размещения положения о закупках организации</t>
  </si>
  <si>
    <t>Единая информационная система</t>
  </si>
  <si>
    <t>Сведения о планировании закупочных процедур</t>
  </si>
  <si>
    <t>План закупки товаров (работ, услуг) муниципального унитарного предприятия  г. Астрахани  "КОММУНЭНЕРГО" 2022</t>
  </si>
  <si>
    <t>https://zakupki.gov.ru/epz/orderplan/purchase-plan/card/common-info.html?id=733053&amp;infoId=5694127</t>
  </si>
  <si>
    <t>Сведения о результатах проведения закупочных процедур</t>
  </si>
  <si>
    <t>Реестр договоров, заключенных заказчиками по результатам закупки</t>
  </si>
  <si>
    <t>https://zakupki.gov.ru/epz/contractfz223/search/results.html?searchString=3018010781&amp;morphology=on&amp;search-filter=%D0%94%D0%B0%D1%82%D0%B5+%D1%80%D0%B0%D0%B7%D0%BC%D0%B5%D1%89%D0%B5%D0%BD%D0%B8%D1%8F&amp;statuses_0=on&amp;statuses=0&amp;currencyId=-1&amp;sortBy=BY_UPDATE_DATE&amp;pageNumber=1&amp;sortDirection=false&amp;recordsPerPage=_10&amp;showLotsInfoHidden=false</t>
  </si>
  <si>
    <t>Добавить сведения</t>
  </si>
  <si>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b/>
        <vertAlign val="superscript"/>
        <sz val="10"/>
        <rFont val="Tahoma"/>
        <family val="2"/>
        <charset val="204"/>
      </rPr>
      <t>1</t>
    </r>
  </si>
  <si>
    <t>Параметры дифференциации</t>
  </si>
  <si>
    <t>Одноставочный тариф</t>
  </si>
  <si>
    <t>Одноставочный тариф (двухкомпонентный)</t>
  </si>
  <si>
    <t>Двухставочный тариф (однокомпонентный)</t>
  </si>
  <si>
    <t>Двухставочный тариф (двухкомпонентный)</t>
  </si>
  <si>
    <t>Одноставочный тариф, руб./куб. м</t>
  </si>
  <si>
    <t>Компонент на холодную воду, руб./куб.м</t>
  </si>
  <si>
    <t>Компонент на тепловую энергию, руб./Гкал</t>
  </si>
  <si>
    <t>Ставка платы за потребление горячей воды, руб./куб. м</t>
  </si>
  <si>
    <t>Ставка платы за содержание системы горячего водоснабжения, руб./Гкал в час</t>
  </si>
  <si>
    <t>Ставка платы за объем поданной холодной воды, руб./куб. м</t>
  </si>
  <si>
    <t>Ставка платы за содержание мощности, руб./куб. м в час</t>
  </si>
  <si>
    <t>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</si>
  <si>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</si>
  <si>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
Дифференциация тарифа осуществляется в соответствии с законодательством в сфере водоснабжения и водоотведения.
В случае дифференциации тарифов по дополнительным признакам информация по ним указывается в отдельных строках.</t>
  </si>
  <si>
    <t>В колонке «Параметр дифференциации тарифов» указывается значение дополнительного признака дифференциации, либо наименование поставщика в случае наличия дифференциации компонента двухставочного тарифа на холодную воду по поставщикам.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В случае утверждения однокомпонентного двухставочного тарифа данные указываются только в блоке «Двухставочный тариф (однокомпонентный)». 
В случае утверждения двухкомпонентного двухставочного тарифа данные указываются только в блоке «Двухставочный тариф (двухкомпонентный)».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наличия нескольких значений признака дифференциации тарифов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
В случае дифференциации компонента двухставочного тарифа на холодную воду по поставщикам строка "Значение признака дифференциации" не заполняется.
В случае отстутствия дифференциации компонента двухставочного тарифа на холодную воду по поставщикам строка "Наименование поставщика" не заполняется.</t>
  </si>
  <si>
    <t>Добавить значение признака дифференциации</t>
  </si>
  <si>
    <t>Добавить наименование признака дифференциации</t>
  </si>
  <si>
    <t>Для каждого вида тарифа в сфере горячего водоснабжения форма заполняется отдельно. При размещении информации по данной форме дополнительно указывается дата подачи заявления об утверждении(изменении) тарифа и его номер.</t>
  </si>
  <si>
    <t>1.1.1.1.</t>
  </si>
  <si>
    <t>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
Даты начала и окончания периода действия тарифов указывается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t>
  </si>
  <si>
    <t>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периода действия тарифов указывается в виде «ДД.ММ.ГГГГ».
Величина необходимой валовой выручки указывается в колонке «Информация» в тыс. руб.
В случае дифференциации необходимой валовой выручки по видам тарифов и (или) по периодам действия тарифов информация указывается в отдельных строках.</t>
  </si>
  <si>
    <t>Годовой объем отпущенной в сеть воды</t>
  </si>
  <si>
    <t>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периода действия тарифов указывается в виде «ДД.ММ.ГГГГ».
Величина годового объема отпущенной в сеть воды указывается в колонке «Информация» в тыс. куб. м.
В случае дифференциации объема отпущенной в сеть воды по видам тарифов и (или) по периодам действия тарифов информация указывается в отдельных строках.</t>
  </si>
  <si>
    <t>Размер недополученных доходов регулируемой организацией, исчисленный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13.05.2013 № 406 (Собрание законодательства Российской Федерации, 2013, № 20, ст. 2500; 2017, № 48, ст. 7218)</t>
  </si>
  <si>
    <t>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периода действия тарифов указывается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регулируемой организацией,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регулируемой организацией по видам тарифов и/или по периодам действия тарифов информация указывается в отдельных строках.</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</si>
  <si>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водоснабжения и водоотведения</t>
  </si>
  <si>
    <t>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периода действия тарифов указывается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периодам действия тарифов информация указывается в отдельных строках.</t>
  </si>
  <si>
    <t>При размещении информации по данной форме дополнительно указывается дата подачи заявления об утверждении(изменении) тарифов и его номер.</t>
  </si>
  <si>
    <r>
      <t>Форма 1.11.1 Информация о предложении об установлении тарифов в сфере горячего водоснабжения на очередной период регулирования</t>
    </r>
    <r>
      <rPr>
        <b/>
        <vertAlign val="superscript"/>
        <sz val="10"/>
        <rFont val="Tahoma"/>
        <family val="2"/>
        <charset val="204"/>
      </rPr>
      <t>1</t>
    </r>
  </si>
  <si>
    <t>Форма 1.10 Информация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t>
  </si>
  <si>
    <t>Сведения о правовых актах, регламентирующих правила закупки (положение о закупках) в регулируемой организации</t>
  </si>
  <si>
    <t>В колонке «Информация» указывается описательная информация, характеризующая размещаемые данные.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t>
  </si>
  <si>
    <t>Сведения о месте размещения положения о закупках регулируемой организации</t>
  </si>
  <si>
    <t>15.06.2022</t>
  </si>
  <si>
    <t>1479</t>
  </si>
  <si>
    <t>Тариф на тепловую энергию (мощность), поставляемую потребителям МУП г. Астрахани "Коммунэнерго" от Крышной модульно-блочной котельной Т-29 (пл. К. Маркса, д.3, к. 1)</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</si>
  <si>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</si>
  <si>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Тариф на горячую воду, поставляемую потребителям МУП г. Астрахани "Коммунэнерго" от крышной модульно-блочной котельной Т-29 (пл. К. Маркса, д. 3, к. 1)</t>
  </si>
  <si>
    <t>Тариф на горячую воду в закрытой системе горячего водоснабжения (горячее водоснабжение)</t>
  </si>
  <si>
    <r>
      <t>Форма 1.11.2 Информация о предложении величин тарифов на горячую воду, транспортировку воды</t>
    </r>
    <r>
      <rPr>
        <b/>
        <vertAlign val="superscript"/>
        <sz val="10"/>
        <rFont val="Tahoma"/>
        <family val="2"/>
        <charset val="204"/>
      </rPr>
      <t>1</t>
    </r>
  </si>
</sst>
</file>

<file path=xl/styles.xml><?xml version="1.0" encoding="utf-8"?>
<styleSheet xmlns="http://schemas.openxmlformats.org/spreadsheetml/2006/main">
  <numFmts count="1">
    <numFmt numFmtId="164" formatCode="#,##0.000"/>
  </numFmts>
  <fonts count="33">
    <font>
      <sz val="11"/>
      <color theme="1"/>
      <name val="Calibri"/>
      <family val="2"/>
      <charset val="204"/>
      <scheme val="minor"/>
    </font>
    <font>
      <sz val="11"/>
      <color theme="1"/>
      <name val="Calibri"/>
      <family val="2"/>
      <charset val="204"/>
      <scheme val="minor"/>
    </font>
    <font>
      <sz val="10"/>
      <name val="Arial Cyr"/>
      <charset val="204"/>
    </font>
    <font>
      <sz val="1"/>
      <color theme="0"/>
      <name val="Tahoma"/>
      <family val="2"/>
      <charset val="204"/>
    </font>
    <font>
      <sz val="9"/>
      <name val="Tahoma"/>
      <family val="2"/>
      <charset val="204"/>
    </font>
    <font>
      <sz val="11"/>
      <name val="Webdings2"/>
      <charset val="204"/>
    </font>
    <font>
      <sz val="11"/>
      <color indexed="8"/>
      <name val="Calibri"/>
      <family val="2"/>
      <charset val="204"/>
    </font>
    <font>
      <sz val="10"/>
      <name val="Tahoma"/>
      <family val="2"/>
      <charset val="204"/>
    </font>
    <font>
      <vertAlign val="superscript"/>
      <sz val="10"/>
      <name val="Tahoma"/>
      <family val="2"/>
      <charset val="204"/>
    </font>
    <font>
      <b/>
      <sz val="9"/>
      <name val="Tahoma"/>
      <family val="2"/>
      <charset val="204"/>
    </font>
    <font>
      <sz val="1"/>
      <color indexed="11"/>
      <name val="Tahoma"/>
      <family val="2"/>
      <charset val="204"/>
    </font>
    <font>
      <sz val="1"/>
      <name val="Tahoma"/>
      <family val="2"/>
      <charset val="204"/>
    </font>
    <font>
      <sz val="15"/>
      <color indexed="11"/>
      <name val="Tahoma"/>
      <family val="2"/>
      <charset val="204"/>
    </font>
    <font>
      <sz val="11"/>
      <color indexed="55"/>
      <name val="Wingdings 2"/>
      <family val="1"/>
      <charset val="2"/>
    </font>
    <font>
      <sz val="9"/>
      <color indexed="62"/>
      <name val="Tahoma"/>
      <family val="2"/>
      <charset val="204"/>
    </font>
    <font>
      <sz val="11"/>
      <color theme="0"/>
      <name val="Webdings2"/>
      <charset val="204"/>
    </font>
    <font>
      <sz val="9"/>
      <color indexed="55"/>
      <name val="Tahoma"/>
      <family val="2"/>
      <charset val="204"/>
    </font>
    <font>
      <u/>
      <sz val="9"/>
      <color rgb="FF333399"/>
      <name val="Tahoma"/>
      <family val="2"/>
      <charset val="204"/>
    </font>
    <font>
      <sz val="11"/>
      <name val="Wingdings 2"/>
      <family val="1"/>
      <charset val="2"/>
    </font>
    <font>
      <sz val="9"/>
      <color indexed="11"/>
      <name val="Tahoma"/>
      <family val="2"/>
      <charset val="204"/>
    </font>
    <font>
      <b/>
      <sz val="9"/>
      <color indexed="62"/>
      <name val="Tahoma"/>
      <family val="2"/>
      <charset val="204"/>
    </font>
    <font>
      <vertAlign val="superscript"/>
      <sz val="9"/>
      <name val="Tahoma"/>
      <family val="2"/>
      <charset val="204"/>
    </font>
    <font>
      <b/>
      <sz val="10"/>
      <name val="Tahoma"/>
      <family val="2"/>
      <charset val="204"/>
    </font>
    <font>
      <b/>
      <vertAlign val="superscript"/>
      <sz val="10"/>
      <name val="Tahoma"/>
      <family val="2"/>
      <charset val="204"/>
    </font>
    <font>
      <sz val="9"/>
      <color theme="0"/>
      <name val="Tahoma"/>
      <family val="2"/>
      <charset val="204"/>
    </font>
    <font>
      <sz val="15"/>
      <name val="Tahoma"/>
      <family val="2"/>
      <charset val="204"/>
    </font>
    <font>
      <b/>
      <u/>
      <sz val="9"/>
      <color indexed="62"/>
      <name val="Tahoma"/>
      <family val="2"/>
      <charset val="204"/>
    </font>
    <font>
      <sz val="18"/>
      <name val="Tahoma"/>
      <family val="2"/>
      <charset val="204"/>
    </font>
    <font>
      <sz val="3"/>
      <name val="Tahoma"/>
      <family val="2"/>
      <charset val="204"/>
    </font>
    <font>
      <sz val="3"/>
      <color indexed="11"/>
      <name val="Tahoma"/>
      <family val="2"/>
      <charset val="204"/>
    </font>
    <font>
      <sz val="3"/>
      <color theme="0"/>
      <name val="Tahoma"/>
      <family val="2"/>
      <charset val="204"/>
    </font>
    <font>
      <b/>
      <sz val="11"/>
      <color theme="1"/>
      <name val="Calibri"/>
      <family val="2"/>
      <charset val="204"/>
      <scheme val="minor"/>
    </font>
    <font>
      <b/>
      <sz val="9"/>
      <color indexed="11"/>
      <name val="Tahoma"/>
      <family val="2"/>
      <charset val="204"/>
    </font>
  </fonts>
  <fills count="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lightDown">
        <fgColor indexed="22"/>
      </patternFill>
    </fill>
    <fill>
      <patternFill patternType="solid">
        <fgColor indexed="65"/>
        <bgColor indexed="64"/>
      </patternFill>
    </fill>
    <fill>
      <patternFill patternType="solid">
        <fgColor indexed="41"/>
        <bgColor indexed="64"/>
      </patternFill>
    </fill>
    <fill>
      <patternFill patternType="solid">
        <fgColor indexed="44"/>
        <bgColor indexed="64"/>
      </patternFill>
    </fill>
    <fill>
      <patternFill patternType="solid">
        <fgColor indexed="43"/>
        <bgColor indexed="64"/>
      </patternFill>
    </fill>
  </fills>
  <borders count="14">
    <border>
      <left/>
      <right/>
      <top/>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style="thin">
        <color indexed="22"/>
      </left>
      <right style="thin">
        <color indexed="22"/>
      </right>
      <top style="thin">
        <color indexed="22"/>
      </top>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diagonal/>
    </border>
    <border>
      <left style="thin">
        <color indexed="22"/>
      </left>
      <right style="thin">
        <color indexed="22"/>
      </right>
      <top/>
      <bottom style="thin">
        <color indexed="22"/>
      </bottom>
      <diagonal/>
    </border>
    <border>
      <left style="medium">
        <color indexed="64"/>
      </left>
      <right style="thin">
        <color indexed="64"/>
      </right>
      <top style="medium">
        <color indexed="64"/>
      </top>
      <bottom/>
      <diagonal/>
    </border>
    <border>
      <left/>
      <right/>
      <top style="thin">
        <color indexed="22"/>
      </top>
      <bottom/>
      <diagonal/>
    </border>
    <border>
      <left/>
      <right style="thin">
        <color indexed="22"/>
      </right>
      <top/>
      <bottom/>
      <diagonal/>
    </border>
    <border>
      <left style="thin">
        <color indexed="22"/>
      </left>
      <right/>
      <top/>
      <bottom style="thin">
        <color indexed="22"/>
      </bottom>
      <diagonal/>
    </border>
    <border>
      <left/>
      <right style="thin">
        <color indexed="22"/>
      </right>
      <top/>
      <bottom style="thin">
        <color indexed="22"/>
      </bottom>
      <diagonal/>
    </border>
  </borders>
  <cellStyleXfs count="11">
    <xf numFmtId="0" fontId="0" fillId="0" borderId="0"/>
    <xf numFmtId="0" fontId="2" fillId="0" borderId="0"/>
    <xf numFmtId="0" fontId="6" fillId="0" borderId="0"/>
    <xf numFmtId="0" fontId="4" fillId="0" borderId="0">
      <alignment horizontal="left" vertical="center"/>
    </xf>
    <xf numFmtId="0" fontId="2" fillId="0" borderId="0"/>
    <xf numFmtId="0" fontId="6" fillId="0" borderId="0"/>
    <xf numFmtId="0" fontId="1" fillId="0" borderId="0"/>
    <xf numFmtId="0" fontId="2" fillId="0" borderId="0"/>
    <xf numFmtId="0" fontId="9" fillId="0" borderId="9" applyBorder="0">
      <alignment horizontal="center" vertical="center" wrapText="1"/>
    </xf>
    <xf numFmtId="0" fontId="17" fillId="0" borderId="0" applyNumberFormat="0" applyFill="0" applyBorder="0" applyAlignment="0" applyProtection="0">
      <alignment vertical="top"/>
      <protection locked="0"/>
    </xf>
    <xf numFmtId="49" fontId="4" fillId="0" borderId="0" applyBorder="0">
      <alignment vertical="top"/>
    </xf>
  </cellStyleXfs>
  <cellXfs count="240">
    <xf numFmtId="0" fontId="0" fillId="0" borderId="0" xfId="0"/>
    <xf numFmtId="0" fontId="3" fillId="0" borderId="0" xfId="1" applyFont="1" applyFill="1" applyAlignment="1" applyProtection="1">
      <alignment vertical="center" wrapText="1"/>
    </xf>
    <xf numFmtId="49" fontId="3" fillId="0" borderId="0" xfId="1" applyNumberFormat="1" applyFont="1" applyFill="1" applyAlignment="1" applyProtection="1">
      <alignment vertical="center" wrapText="1"/>
    </xf>
    <xf numFmtId="49" fontId="4" fillId="0" borderId="0" xfId="1" applyNumberFormat="1" applyFont="1" applyFill="1" applyAlignment="1" applyProtection="1">
      <alignment vertical="center" wrapText="1"/>
    </xf>
    <xf numFmtId="0" fontId="5" fillId="0" borderId="0" xfId="1" applyFont="1" applyFill="1" applyAlignment="1" applyProtection="1">
      <alignment vertical="center" wrapText="1"/>
    </xf>
    <xf numFmtId="0" fontId="4" fillId="0" borderId="0" xfId="1" applyFont="1" applyFill="1" applyAlignment="1" applyProtection="1">
      <alignment vertical="center" wrapText="1"/>
    </xf>
    <xf numFmtId="0" fontId="4" fillId="0" borderId="0" xfId="1" applyNumberFormat="1" applyFont="1" applyFill="1" applyAlignment="1" applyProtection="1">
      <alignment vertical="center" wrapText="1"/>
    </xf>
    <xf numFmtId="0" fontId="5" fillId="2" borderId="0" xfId="1" applyFont="1" applyFill="1" applyBorder="1" applyAlignment="1" applyProtection="1">
      <alignment vertical="center" wrapText="1"/>
    </xf>
    <xf numFmtId="0" fontId="4" fillId="2" borderId="0" xfId="1" applyFont="1" applyFill="1" applyBorder="1" applyAlignment="1" applyProtection="1">
      <alignment vertical="center" wrapText="1"/>
    </xf>
    <xf numFmtId="0" fontId="4" fillId="0" borderId="0" xfId="1" applyFont="1" applyFill="1" applyBorder="1" applyAlignment="1" applyProtection="1">
      <alignment vertical="center" wrapText="1"/>
    </xf>
    <xf numFmtId="0" fontId="7" fillId="0" borderId="0" xfId="2" applyFont="1" applyFill="1" applyBorder="1" applyAlignment="1">
      <alignment vertical="center" wrapText="1"/>
    </xf>
    <xf numFmtId="0" fontId="9" fillId="2" borderId="0" xfId="1" applyFont="1" applyFill="1" applyBorder="1" applyAlignment="1" applyProtection="1">
      <alignment horizontal="center" vertical="center" wrapText="1"/>
    </xf>
    <xf numFmtId="0" fontId="3"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horizontal="center" vertical="center"/>
    </xf>
    <xf numFmtId="0" fontId="10" fillId="0" borderId="0" xfId="3" applyFont="1" applyFill="1" applyBorder="1" applyAlignment="1" applyProtection="1">
      <alignment horizontal="right" vertical="center" wrapText="1" indent="1"/>
    </xf>
    <xf numFmtId="0" fontId="11" fillId="0" borderId="0" xfId="4" applyNumberFormat="1" applyFont="1" applyFill="1" applyBorder="1" applyAlignment="1" applyProtection="1">
      <alignment vertical="center" wrapText="1"/>
    </xf>
    <xf numFmtId="0" fontId="3" fillId="0" borderId="0" xfId="0" applyNumberFormat="1" applyFont="1" applyFill="1" applyBorder="1" applyAlignment="1">
      <alignment vertical="center"/>
    </xf>
    <xf numFmtId="0" fontId="0" fillId="0" borderId="0" xfId="0" applyNumberFormat="1" applyFill="1" applyBorder="1" applyAlignment="1">
      <alignment vertical="center"/>
    </xf>
    <xf numFmtId="0" fontId="0" fillId="0" borderId="0" xfId="0" applyNumberFormat="1" applyFill="1" applyBorder="1" applyAlignment="1">
      <alignment horizontal="center" vertical="center"/>
    </xf>
    <xf numFmtId="0" fontId="0" fillId="2" borderId="2" xfId="3" applyFont="1" applyFill="1" applyBorder="1" applyAlignment="1" applyProtection="1">
      <alignment horizontal="right" vertical="center" wrapText="1" indent="1"/>
    </xf>
    <xf numFmtId="0" fontId="0" fillId="0" borderId="2" xfId="0" applyNumberFormat="1" applyFill="1" applyBorder="1" applyAlignment="1" applyProtection="1">
      <alignment vertical="center"/>
    </xf>
    <xf numFmtId="0" fontId="4" fillId="0" borderId="0" xfId="4" applyNumberFormat="1" applyFont="1" applyFill="1" applyBorder="1" applyAlignment="1" applyProtection="1">
      <alignment vertical="center" wrapText="1"/>
    </xf>
    <xf numFmtId="0" fontId="12" fillId="0" borderId="0" xfId="0" applyNumberFormat="1" applyFont="1" applyFill="1" applyBorder="1" applyAlignment="1">
      <alignment vertical="center"/>
    </xf>
    <xf numFmtId="0" fontId="4" fillId="0" borderId="0" xfId="5" applyFont="1" applyFill="1" applyBorder="1" applyAlignment="1" applyProtection="1">
      <alignment vertical="center" wrapText="1"/>
    </xf>
    <xf numFmtId="0" fontId="4" fillId="0" borderId="0" xfId="5" applyFont="1" applyFill="1" applyBorder="1" applyAlignment="1" applyProtection="1">
      <alignment horizontal="right" vertical="center" wrapText="1"/>
    </xf>
    <xf numFmtId="0" fontId="3" fillId="0" borderId="0" xfId="4" applyNumberFormat="1" applyFont="1" applyFill="1" applyBorder="1" applyAlignment="1" applyProtection="1">
      <alignment vertical="center" wrapText="1"/>
    </xf>
    <xf numFmtId="0" fontId="4" fillId="2" borderId="3" xfId="1" applyFont="1" applyFill="1" applyBorder="1" applyAlignment="1" applyProtection="1">
      <alignment vertical="center" wrapText="1"/>
    </xf>
    <xf numFmtId="0" fontId="4" fillId="0" borderId="4" xfId="1" applyFont="1" applyFill="1" applyBorder="1" applyAlignment="1" applyProtection="1">
      <alignment vertical="center" wrapText="1"/>
    </xf>
    <xf numFmtId="0" fontId="4" fillId="0" borderId="7"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0" fillId="5" borderId="2" xfId="7" applyFont="1" applyFill="1" applyBorder="1" applyAlignment="1" applyProtection="1">
      <alignment horizontal="center" vertical="center" wrapText="1"/>
    </xf>
    <xf numFmtId="0" fontId="0" fillId="5" borderId="2" xfId="5" applyFont="1" applyFill="1" applyBorder="1" applyAlignment="1" applyProtection="1">
      <alignment horizontal="center" vertical="center" wrapText="1"/>
    </xf>
    <xf numFmtId="0" fontId="15" fillId="2" borderId="0" xfId="1" applyFont="1" applyFill="1" applyBorder="1" applyAlignment="1" applyProtection="1">
      <alignment vertical="center" wrapText="1"/>
    </xf>
    <xf numFmtId="49" fontId="16" fillId="2" borderId="10" xfId="8" applyNumberFormat="1" applyFont="1" applyFill="1" applyBorder="1" applyAlignment="1" applyProtection="1">
      <alignment horizontal="center" vertical="center" wrapText="1"/>
    </xf>
    <xf numFmtId="0" fontId="3" fillId="2" borderId="10" xfId="8" applyNumberFormat="1" applyFont="1" applyFill="1" applyBorder="1" applyAlignment="1" applyProtection="1">
      <alignment horizontal="center" vertical="center" wrapText="1"/>
    </xf>
    <xf numFmtId="0" fontId="16" fillId="2" borderId="10" xfId="8" applyNumberFormat="1" applyFont="1" applyFill="1" applyBorder="1" applyAlignment="1" applyProtection="1">
      <alignment horizontal="center" vertical="center" wrapText="1"/>
    </xf>
    <xf numFmtId="0" fontId="3" fillId="0" borderId="0" xfId="1" applyFont="1" applyFill="1" applyBorder="1" applyAlignment="1" applyProtection="1">
      <alignment vertical="center" wrapText="1"/>
    </xf>
    <xf numFmtId="49" fontId="3" fillId="0" borderId="0" xfId="1" applyNumberFormat="1" applyFont="1" applyFill="1" applyBorder="1" applyAlignment="1" applyProtection="1">
      <alignment vertical="center" wrapText="1"/>
    </xf>
    <xf numFmtId="0" fontId="3" fillId="0" borderId="0" xfId="1" applyFont="1" applyFill="1" applyBorder="1" applyAlignment="1" applyProtection="1">
      <alignment horizontal="center" vertical="center" wrapText="1"/>
    </xf>
    <xf numFmtId="49" fontId="4" fillId="0" borderId="0" xfId="1" applyNumberFormat="1" applyFont="1" applyFill="1" applyBorder="1" applyAlignment="1" applyProtection="1">
      <alignment vertical="center" wrapText="1"/>
    </xf>
    <xf numFmtId="49" fontId="4" fillId="0" borderId="0" xfId="0" applyNumberFormat="1" applyFont="1" applyBorder="1" applyAlignment="1">
      <alignment vertical="top"/>
    </xf>
    <xf numFmtId="49" fontId="4" fillId="0" borderId="11" xfId="0" applyNumberFormat="1" applyFont="1" applyBorder="1" applyAlignment="1">
      <alignment vertical="top"/>
    </xf>
    <xf numFmtId="0" fontId="4" fillId="2" borderId="2" xfId="1" applyNumberFormat="1" applyFont="1" applyFill="1" applyBorder="1" applyAlignment="1" applyProtection="1">
      <alignment horizontal="left" vertical="center" wrapText="1"/>
    </xf>
    <xf numFmtId="0" fontId="4" fillId="0" borderId="2" xfId="5" applyFont="1" applyFill="1" applyBorder="1" applyAlignment="1" applyProtection="1">
      <alignment vertical="center" wrapText="1"/>
    </xf>
    <xf numFmtId="0" fontId="4" fillId="0" borderId="2" xfId="1" applyNumberFormat="1" applyFont="1" applyFill="1" applyBorder="1" applyAlignment="1" applyProtection="1">
      <alignment horizontal="left" vertical="center" wrapText="1" indent="6"/>
    </xf>
    <xf numFmtId="0" fontId="4" fillId="0" borderId="2" xfId="1" applyNumberFormat="1" applyFont="1" applyFill="1" applyBorder="1" applyAlignment="1" applyProtection="1">
      <alignment vertical="top" wrapText="1"/>
    </xf>
    <xf numFmtId="0" fontId="3" fillId="0" borderId="0" xfId="1" applyFont="1" applyFill="1" applyAlignment="1" applyProtection="1">
      <alignment vertical="center"/>
    </xf>
    <xf numFmtId="0" fontId="4" fillId="0" borderId="0" xfId="1" applyFont="1" applyFill="1" applyBorder="1" applyAlignment="1" applyProtection="1">
      <alignment horizontal="center" vertical="center" wrapText="1"/>
    </xf>
    <xf numFmtId="0" fontId="18" fillId="2" borderId="0" xfId="1" applyFont="1" applyFill="1" applyBorder="1" applyAlignment="1" applyProtection="1">
      <alignment horizontal="center" vertical="center" wrapText="1"/>
    </xf>
    <xf numFmtId="0" fontId="4" fillId="0" borderId="11" xfId="1" applyFont="1" applyFill="1" applyBorder="1" applyAlignment="1" applyProtection="1">
      <alignment vertical="center" wrapText="1"/>
    </xf>
    <xf numFmtId="0" fontId="4" fillId="2" borderId="2" xfId="1" applyNumberFormat="1" applyFont="1" applyFill="1" applyBorder="1" applyAlignment="1" applyProtection="1">
      <alignment horizontal="left" vertical="center" wrapText="1" indent="1"/>
    </xf>
    <xf numFmtId="0" fontId="13" fillId="0" borderId="0" xfId="1" applyFont="1" applyFill="1" applyBorder="1" applyAlignment="1" applyProtection="1">
      <alignment vertical="center" wrapText="1"/>
    </xf>
    <xf numFmtId="0" fontId="4" fillId="2" borderId="2" xfId="1" applyNumberFormat="1" applyFont="1" applyFill="1" applyBorder="1" applyAlignment="1" applyProtection="1">
      <alignment horizontal="left" vertical="center" wrapText="1" indent="2"/>
    </xf>
    <xf numFmtId="0" fontId="4" fillId="2" borderId="2" xfId="1" applyNumberFormat="1" applyFont="1" applyFill="1" applyBorder="1" applyAlignment="1" applyProtection="1">
      <alignment horizontal="left" vertical="center" wrapText="1" indent="3"/>
    </xf>
    <xf numFmtId="0" fontId="3" fillId="0" borderId="11" xfId="1" applyFont="1" applyFill="1" applyBorder="1" applyAlignment="1" applyProtection="1">
      <alignment horizontal="center" vertical="center" wrapText="1"/>
    </xf>
    <xf numFmtId="0" fontId="4" fillId="2" borderId="2" xfId="1" applyNumberFormat="1" applyFont="1" applyFill="1" applyBorder="1" applyAlignment="1" applyProtection="1">
      <alignment horizontal="left" vertical="center" wrapText="1" indent="4"/>
    </xf>
    <xf numFmtId="0" fontId="3" fillId="0" borderId="11" xfId="1" applyFont="1" applyFill="1" applyBorder="1" applyAlignment="1" applyProtection="1">
      <alignment vertical="center" wrapText="1"/>
    </xf>
    <xf numFmtId="0" fontId="4" fillId="2" borderId="2" xfId="1" applyNumberFormat="1" applyFont="1" applyFill="1" applyBorder="1" applyAlignment="1" applyProtection="1">
      <alignment horizontal="left" vertical="center" wrapText="1" indent="5"/>
    </xf>
    <xf numFmtId="0" fontId="4" fillId="6" borderId="2" xfId="1" applyNumberFormat="1" applyFont="1" applyFill="1" applyBorder="1" applyAlignment="1" applyProtection="1">
      <alignment horizontal="left" vertical="center" wrapText="1" indent="6"/>
      <protection locked="0"/>
    </xf>
    <xf numFmtId="4" fontId="4" fillId="6" borderId="2" xfId="9" applyNumberFormat="1" applyFont="1" applyFill="1" applyBorder="1" applyAlignment="1" applyProtection="1">
      <alignment horizontal="right" vertical="center" wrapText="1"/>
      <protection locked="0"/>
    </xf>
    <xf numFmtId="4" fontId="4" fillId="0" borderId="2" xfId="9" applyNumberFormat="1" applyFont="1" applyFill="1" applyBorder="1" applyAlignment="1" applyProtection="1">
      <alignment horizontal="right" vertical="center" wrapText="1"/>
    </xf>
    <xf numFmtId="164" fontId="4" fillId="0" borderId="2" xfId="9" applyNumberFormat="1" applyFont="1" applyFill="1" applyBorder="1" applyAlignment="1" applyProtection="1">
      <alignment horizontal="right" vertical="center" wrapText="1"/>
    </xf>
    <xf numFmtId="49" fontId="4" fillId="0" borderId="2" xfId="1" applyNumberFormat="1" applyFont="1" applyFill="1" applyBorder="1" applyAlignment="1" applyProtection="1">
      <alignment horizontal="left" vertical="center" wrapText="1"/>
    </xf>
    <xf numFmtId="4" fontId="3" fillId="0" borderId="2" xfId="9" applyNumberFormat="1" applyFont="1" applyFill="1" applyBorder="1" applyAlignment="1" applyProtection="1">
      <alignment horizontal="center" vertical="center" wrapText="1"/>
    </xf>
    <xf numFmtId="49" fontId="20" fillId="4" borderId="5" xfId="0" applyNumberFormat="1" applyFont="1" applyFill="1" applyBorder="1" applyAlignment="1" applyProtection="1">
      <alignment horizontal="center" vertical="center"/>
    </xf>
    <xf numFmtId="49" fontId="14" fillId="4" borderId="1" xfId="0" applyNumberFormat="1" applyFont="1" applyFill="1" applyBorder="1" applyAlignment="1" applyProtection="1">
      <alignment horizontal="left" vertical="center" indent="6"/>
    </xf>
    <xf numFmtId="49" fontId="4" fillId="4" borderId="1" xfId="4" applyNumberFormat="1" applyFont="1" applyFill="1" applyBorder="1" applyAlignment="1" applyProtection="1">
      <alignment horizontal="center" vertical="center" wrapText="1"/>
    </xf>
    <xf numFmtId="49" fontId="4" fillId="4" borderId="6" xfId="4" applyNumberFormat="1" applyFont="1" applyFill="1" applyBorder="1" applyAlignment="1" applyProtection="1">
      <alignment horizontal="center" vertical="center" wrapText="1"/>
    </xf>
    <xf numFmtId="49" fontId="14" fillId="4" borderId="1" xfId="0" applyNumberFormat="1" applyFont="1" applyFill="1" applyBorder="1" applyAlignment="1" applyProtection="1">
      <alignment horizontal="left" vertical="center" indent="5"/>
    </xf>
    <xf numFmtId="49" fontId="19" fillId="4" borderId="1" xfId="4" applyNumberFormat="1" applyFont="1" applyFill="1" applyBorder="1" applyAlignment="1" applyProtection="1">
      <alignment horizontal="center" vertical="center" wrapText="1"/>
    </xf>
    <xf numFmtId="49" fontId="19" fillId="4" borderId="6" xfId="4" applyNumberFormat="1" applyFont="1" applyFill="1" applyBorder="1" applyAlignment="1" applyProtection="1">
      <alignment horizontal="center" vertical="center" wrapText="1"/>
    </xf>
    <xf numFmtId="49" fontId="3" fillId="0" borderId="0" xfId="0" applyNumberFormat="1" applyFont="1" applyFill="1" applyBorder="1" applyAlignment="1" applyProtection="1">
      <alignment vertical="top"/>
    </xf>
    <xf numFmtId="49" fontId="5" fillId="0" borderId="0" xfId="0" applyNumberFormat="1" applyFont="1" applyBorder="1" applyAlignment="1">
      <alignment vertical="top"/>
    </xf>
    <xf numFmtId="49" fontId="14" fillId="4" borderId="1" xfId="0" applyNumberFormat="1" applyFont="1" applyFill="1" applyBorder="1" applyAlignment="1" applyProtection="1">
      <alignment horizontal="left" vertical="center" indent="4"/>
    </xf>
    <xf numFmtId="0" fontId="21" fillId="0" borderId="0" xfId="1" applyFont="1" applyFill="1" applyAlignment="1" applyProtection="1">
      <alignment vertical="top" wrapText="1"/>
    </xf>
    <xf numFmtId="0" fontId="24" fillId="0" borderId="0" xfId="1" applyFont="1" applyFill="1" applyAlignment="1" applyProtection="1">
      <alignment vertical="center" wrapText="1"/>
    </xf>
    <xf numFmtId="0" fontId="4" fillId="0" borderId="0" xfId="1" applyFont="1" applyFill="1" applyAlignment="1" applyProtection="1">
      <alignment horizontal="left" vertical="center" wrapText="1" indent="1"/>
    </xf>
    <xf numFmtId="0" fontId="4" fillId="0" borderId="0" xfId="1" applyFont="1" applyFill="1" applyAlignment="1" applyProtection="1">
      <alignment horizontal="left" vertical="center" wrapText="1" indent="2"/>
    </xf>
    <xf numFmtId="0" fontId="4" fillId="2" borderId="0" xfId="1" applyFont="1" applyFill="1" applyBorder="1" applyAlignment="1" applyProtection="1">
      <alignment horizontal="right" vertical="center" wrapText="1"/>
    </xf>
    <xf numFmtId="0" fontId="7" fillId="0" borderId="0" xfId="2" applyFont="1" applyBorder="1" applyAlignment="1">
      <alignment vertical="center" wrapText="1"/>
    </xf>
    <xf numFmtId="0" fontId="4" fillId="2" borderId="0" xfId="1" applyFont="1" applyFill="1" applyBorder="1" applyAlignment="1" applyProtection="1">
      <alignment horizontal="center" vertical="center" wrapText="1"/>
    </xf>
    <xf numFmtId="0" fontId="4" fillId="2" borderId="0" xfId="1" applyFont="1" applyFill="1" applyBorder="1" applyAlignment="1" applyProtection="1">
      <alignment horizontal="right" vertical="center"/>
    </xf>
    <xf numFmtId="0" fontId="0" fillId="2" borderId="5" xfId="3" applyFont="1" applyFill="1" applyBorder="1" applyAlignment="1" applyProtection="1">
      <alignment horizontal="right" vertical="center" wrapText="1" indent="1"/>
    </xf>
    <xf numFmtId="0" fontId="25" fillId="0" borderId="0" xfId="4" applyNumberFormat="1" applyFont="1" applyFill="1" applyBorder="1" applyAlignment="1" applyProtection="1">
      <alignment vertical="center" wrapText="1"/>
    </xf>
    <xf numFmtId="0" fontId="0" fillId="0" borderId="2" xfId="8" applyFont="1" applyFill="1" applyBorder="1" applyAlignment="1" applyProtection="1">
      <alignment horizontal="center" vertical="center" wrapText="1"/>
    </xf>
    <xf numFmtId="49" fontId="16" fillId="2" borderId="0" xfId="8" applyNumberFormat="1" applyFont="1" applyFill="1" applyBorder="1" applyAlignment="1" applyProtection="1">
      <alignment horizontal="center" vertical="center" wrapText="1"/>
    </xf>
    <xf numFmtId="49" fontId="4" fillId="0" borderId="0" xfId="10" applyNumberFormat="1" applyFont="1">
      <alignment vertical="top"/>
    </xf>
    <xf numFmtId="49" fontId="0" fillId="2" borderId="5" xfId="1" applyNumberFormat="1" applyFont="1" applyFill="1" applyBorder="1" applyAlignment="1" applyProtection="1">
      <alignment horizontal="center" vertical="center" wrapText="1"/>
    </xf>
    <xf numFmtId="0" fontId="4" fillId="0" borderId="2" xfId="1" applyFont="1" applyFill="1" applyBorder="1" applyAlignment="1" applyProtection="1">
      <alignment vertical="center" wrapText="1"/>
    </xf>
    <xf numFmtId="0" fontId="25" fillId="0" borderId="0" xfId="1" applyFont="1" applyFill="1" applyAlignment="1" applyProtection="1">
      <alignment vertical="center" wrapText="1"/>
    </xf>
    <xf numFmtId="0" fontId="0" fillId="0" borderId="2" xfId="1" applyFont="1" applyFill="1" applyBorder="1" applyAlignment="1" applyProtection="1">
      <alignment horizontal="center" vertical="center" wrapText="1"/>
    </xf>
    <xf numFmtId="0" fontId="0" fillId="6" borderId="2" xfId="9" applyNumberFormat="1" applyFont="1" applyFill="1" applyBorder="1" applyAlignment="1" applyProtection="1">
      <alignment horizontal="left" vertical="center" wrapText="1"/>
      <protection locked="0"/>
    </xf>
    <xf numFmtId="49" fontId="17" fillId="8" borderId="2" xfId="9" applyNumberFormat="1" applyFill="1" applyBorder="1" applyAlignment="1" applyProtection="1">
      <alignment horizontal="left" vertical="center" wrapText="1"/>
      <protection locked="0"/>
    </xf>
    <xf numFmtId="0" fontId="4" fillId="0" borderId="2" xfId="1" applyNumberFormat="1" applyFont="1" applyFill="1" applyBorder="1" applyAlignment="1" applyProtection="1">
      <alignment vertical="center" wrapText="1"/>
    </xf>
    <xf numFmtId="49" fontId="0" fillId="2" borderId="4" xfId="1" applyNumberFormat="1" applyFont="1" applyFill="1" applyBorder="1" applyAlignment="1" applyProtection="1">
      <alignment horizontal="center" vertical="center" wrapText="1"/>
    </xf>
    <xf numFmtId="0" fontId="4" fillId="0" borderId="8" xfId="1" applyNumberFormat="1" applyFont="1" applyFill="1" applyBorder="1" applyAlignment="1" applyProtection="1">
      <alignment horizontal="left" vertical="center" wrapText="1"/>
    </xf>
    <xf numFmtId="49" fontId="0" fillId="6" borderId="6" xfId="4" applyNumberFormat="1" applyFont="1" applyFill="1" applyBorder="1" applyAlignment="1" applyProtection="1">
      <alignment horizontal="left" vertical="center" wrapText="1"/>
      <protection locked="0"/>
    </xf>
    <xf numFmtId="49" fontId="0" fillId="6" borderId="2" xfId="4" applyNumberFormat="1" applyFont="1" applyFill="1" applyBorder="1" applyAlignment="1" applyProtection="1">
      <alignment horizontal="left" vertical="center" wrapText="1"/>
      <protection locked="0"/>
    </xf>
    <xf numFmtId="0" fontId="4" fillId="4" borderId="12" xfId="1" applyFont="1" applyFill="1" applyBorder="1" applyAlignment="1" applyProtection="1">
      <alignment vertical="center" wrapText="1"/>
    </xf>
    <xf numFmtId="49" fontId="14" fillId="4" borderId="1" xfId="10" applyFont="1" applyFill="1" applyBorder="1" applyAlignment="1" applyProtection="1">
      <alignment horizontal="left" vertical="center"/>
    </xf>
    <xf numFmtId="49" fontId="14" fillId="4" borderId="1" xfId="10" applyFont="1" applyFill="1" applyBorder="1" applyAlignment="1" applyProtection="1">
      <alignment horizontal="left" vertical="center" indent="2"/>
    </xf>
    <xf numFmtId="49" fontId="26" fillId="4" borderId="6" xfId="10" applyFont="1" applyFill="1" applyBorder="1" applyAlignment="1" applyProtection="1">
      <alignment horizontal="center" vertical="top"/>
    </xf>
    <xf numFmtId="49" fontId="0" fillId="2" borderId="2" xfId="1" applyNumberFormat="1" applyFont="1" applyFill="1" applyBorder="1" applyAlignment="1" applyProtection="1">
      <alignment horizontal="center" vertical="center" wrapText="1"/>
    </xf>
    <xf numFmtId="4" fontId="0" fillId="6" borderId="2" xfId="9" applyNumberFormat="1" applyFont="1" applyFill="1" applyBorder="1" applyAlignment="1" applyProtection="1">
      <alignment horizontal="right" vertical="center" wrapText="1"/>
      <protection locked="0"/>
    </xf>
    <xf numFmtId="49" fontId="14" fillId="4" borderId="1" xfId="10" applyFont="1" applyFill="1" applyBorder="1" applyAlignment="1" applyProtection="1">
      <alignment horizontal="left" vertical="center" indent="3"/>
    </xf>
    <xf numFmtId="49" fontId="4" fillId="0" borderId="0" xfId="10">
      <alignment vertical="top"/>
    </xf>
    <xf numFmtId="49" fontId="4" fillId="0" borderId="10" xfId="10" applyBorder="1">
      <alignment vertical="top"/>
    </xf>
    <xf numFmtId="49" fontId="3" fillId="0" borderId="0" xfId="10" applyFont="1" applyAlignment="1">
      <alignment vertical="top"/>
    </xf>
    <xf numFmtId="0" fontId="8" fillId="0" borderId="0" xfId="1" applyFont="1" applyFill="1" applyAlignment="1" applyProtection="1">
      <alignment horizontal="right" vertical="top" wrapText="1"/>
    </xf>
    <xf numFmtId="0" fontId="27" fillId="0" borderId="0" xfId="2" applyFont="1" applyBorder="1" applyAlignment="1">
      <alignment vertical="center" wrapText="1"/>
    </xf>
    <xf numFmtId="0" fontId="4" fillId="2" borderId="2" xfId="1" applyFont="1" applyFill="1" applyBorder="1" applyAlignment="1" applyProtection="1">
      <alignment horizontal="center" vertical="center" wrapText="1"/>
    </xf>
    <xf numFmtId="0" fontId="0" fillId="0" borderId="2" xfId="1" applyFont="1" applyFill="1" applyBorder="1" applyAlignment="1" applyProtection="1">
      <alignment horizontal="left" vertical="center" wrapText="1"/>
    </xf>
    <xf numFmtId="49" fontId="17" fillId="6" borderId="2" xfId="9" applyNumberFormat="1" applyFont="1" applyFill="1" applyBorder="1" applyAlignment="1" applyProtection="1">
      <alignment horizontal="left" vertical="center" wrapText="1"/>
      <protection locked="0"/>
    </xf>
    <xf numFmtId="49" fontId="4" fillId="0" borderId="0" xfId="0" applyNumberFormat="1" applyFont="1" applyAlignment="1">
      <alignment vertical="top"/>
    </xf>
    <xf numFmtId="0" fontId="13" fillId="2" borderId="0" xfId="1" applyFont="1" applyFill="1" applyBorder="1" applyAlignment="1" applyProtection="1">
      <alignment horizontal="center" vertical="center" wrapText="1"/>
    </xf>
    <xf numFmtId="0" fontId="17" fillId="6" borderId="2" xfId="9" applyNumberFormat="1" applyFont="1" applyFill="1" applyBorder="1" applyAlignment="1" applyProtection="1">
      <alignment horizontal="left" vertical="center" wrapText="1"/>
      <protection locked="0"/>
    </xf>
    <xf numFmtId="0" fontId="4" fillId="4" borderId="5" xfId="1" applyFont="1" applyFill="1" applyBorder="1" applyAlignment="1" applyProtection="1">
      <alignment vertical="center" wrapText="1"/>
    </xf>
    <xf numFmtId="0" fontId="4" fillId="0" borderId="10" xfId="1" applyFont="1" applyFill="1" applyBorder="1" applyAlignment="1" applyProtection="1">
      <alignment vertical="center" wrapText="1"/>
    </xf>
    <xf numFmtId="0" fontId="28" fillId="0" borderId="0" xfId="0" applyNumberFormat="1" applyFont="1" applyFill="1" applyBorder="1" applyAlignment="1" applyProtection="1">
      <alignment vertical="center"/>
    </xf>
    <xf numFmtId="0" fontId="29" fillId="0" borderId="0" xfId="0" applyNumberFormat="1" applyFont="1" applyFill="1" applyBorder="1" applyAlignment="1" applyProtection="1">
      <alignment vertical="center"/>
    </xf>
    <xf numFmtId="49" fontId="28" fillId="0" borderId="0" xfId="1" applyNumberFormat="1" applyFont="1" applyFill="1" applyBorder="1" applyAlignment="1" applyProtection="1">
      <alignment horizontal="center" vertical="center" wrapText="1"/>
    </xf>
    <xf numFmtId="0" fontId="29" fillId="0" borderId="3" xfId="3" applyFont="1" applyFill="1" applyBorder="1" applyAlignment="1" applyProtection="1">
      <alignment horizontal="right" vertical="center" wrapText="1" indent="1"/>
    </xf>
    <xf numFmtId="0" fontId="29" fillId="0" borderId="3" xfId="0" applyNumberFormat="1" applyFont="1" applyFill="1" applyBorder="1" applyAlignment="1" applyProtection="1">
      <alignment vertical="center"/>
    </xf>
    <xf numFmtId="49" fontId="28" fillId="0" borderId="0" xfId="1" applyNumberFormat="1" applyFont="1" applyFill="1" applyBorder="1" applyAlignment="1" applyProtection="1">
      <alignment vertical="center" wrapText="1"/>
    </xf>
    <xf numFmtId="0" fontId="30" fillId="0" borderId="0" xfId="0" applyNumberFormat="1" applyFont="1" applyFill="1" applyBorder="1" applyAlignment="1" applyProtection="1">
      <alignment vertical="center"/>
    </xf>
    <xf numFmtId="0" fontId="4" fillId="0" borderId="0" xfId="0" applyNumberFormat="1" applyFont="1" applyFill="1" applyBorder="1" applyAlignment="1" applyProtection="1">
      <alignment vertical="center"/>
    </xf>
    <xf numFmtId="0" fontId="0" fillId="0" borderId="0" xfId="0" applyNumberFormat="1" applyFill="1" applyBorder="1" applyAlignment="1" applyProtection="1">
      <alignment vertical="center"/>
    </xf>
    <xf numFmtId="49" fontId="4" fillId="0" borderId="0" xfId="1" applyNumberFormat="1" applyFont="1" applyFill="1" applyBorder="1" applyAlignment="1" applyProtection="1">
      <alignment horizontal="center" vertical="center" wrapText="1"/>
    </xf>
    <xf numFmtId="49" fontId="25" fillId="0" borderId="0" xfId="1" applyNumberFormat="1" applyFont="1" applyFill="1" applyBorder="1" applyAlignment="1" applyProtection="1">
      <alignment vertical="center" wrapText="1"/>
    </xf>
    <xf numFmtId="0" fontId="4" fillId="0" borderId="0" xfId="0" applyNumberFormat="1" applyFont="1" applyFill="1" applyBorder="1" applyAlignment="1">
      <alignment vertical="center"/>
    </xf>
    <xf numFmtId="0" fontId="4" fillId="0" borderId="2" xfId="1" applyFont="1" applyFill="1" applyBorder="1" applyAlignment="1" applyProtection="1">
      <alignment horizontal="center" vertical="center" wrapText="1"/>
    </xf>
    <xf numFmtId="0" fontId="0" fillId="0" borderId="2" xfId="7" applyFont="1" applyFill="1" applyBorder="1" applyAlignment="1" applyProtection="1">
      <alignment horizontal="center" vertical="center" wrapText="1"/>
    </xf>
    <xf numFmtId="0" fontId="4" fillId="0" borderId="2" xfId="7" applyFont="1" applyFill="1" applyBorder="1" applyAlignment="1" applyProtection="1">
      <alignment horizontal="center" vertical="center" wrapText="1"/>
    </xf>
    <xf numFmtId="0" fontId="0" fillId="0" borderId="2" xfId="5" applyFont="1" applyFill="1" applyBorder="1" applyAlignment="1" applyProtection="1">
      <alignment horizontal="center" vertical="center" wrapText="1"/>
    </xf>
    <xf numFmtId="0" fontId="3" fillId="2" borderId="0" xfId="8" applyNumberFormat="1" applyFont="1" applyFill="1" applyBorder="1" applyAlignment="1" applyProtection="1">
      <alignment horizontal="center" vertical="center" wrapText="1"/>
    </xf>
    <xf numFmtId="0" fontId="4" fillId="0" borderId="2" xfId="4" applyNumberFormat="1" applyFont="1" applyFill="1" applyBorder="1" applyAlignment="1" applyProtection="1">
      <alignment vertical="center" wrapText="1"/>
    </xf>
    <xf numFmtId="49" fontId="3" fillId="0" borderId="0" xfId="0" applyNumberFormat="1" applyFont="1" applyFill="1" applyBorder="1" applyAlignment="1" applyProtection="1">
      <alignment vertical="center"/>
    </xf>
    <xf numFmtId="49" fontId="4" fillId="8" borderId="2" xfId="1" applyNumberFormat="1" applyFont="1" applyFill="1" applyBorder="1" applyAlignment="1" applyProtection="1">
      <alignment horizontal="left" vertical="center" wrapText="1" indent="5"/>
      <protection locked="0"/>
    </xf>
    <xf numFmtId="0" fontId="4" fillId="2" borderId="2" xfId="1" applyFont="1" applyFill="1" applyBorder="1" applyAlignment="1" applyProtection="1">
      <alignment vertical="center" wrapText="1"/>
    </xf>
    <xf numFmtId="49" fontId="4" fillId="0" borderId="2" xfId="4" applyNumberFormat="1" applyFont="1" applyFill="1" applyBorder="1" applyAlignment="1" applyProtection="1">
      <alignment vertical="center" wrapText="1"/>
    </xf>
    <xf numFmtId="0" fontId="4" fillId="0" borderId="2" xfId="9" applyNumberFormat="1" applyFont="1" applyFill="1" applyBorder="1" applyAlignment="1" applyProtection="1">
      <alignment horizontal="center" vertical="center" wrapText="1"/>
    </xf>
    <xf numFmtId="49" fontId="20" fillId="4" borderId="1" xfId="0" applyNumberFormat="1" applyFont="1" applyFill="1" applyBorder="1" applyAlignment="1" applyProtection="1">
      <alignment horizontal="left" vertical="center"/>
    </xf>
    <xf numFmtId="49" fontId="0" fillId="4" borderId="1" xfId="4" applyNumberFormat="1" applyFont="1" applyFill="1" applyBorder="1" applyAlignment="1" applyProtection="1">
      <alignment horizontal="center" vertical="center" wrapText="1"/>
    </xf>
    <xf numFmtId="49" fontId="3" fillId="0" borderId="0" xfId="0" applyNumberFormat="1" applyFont="1" applyAlignment="1">
      <alignment vertical="top"/>
    </xf>
    <xf numFmtId="49" fontId="0" fillId="0" borderId="0" xfId="0" applyNumberFormat="1" applyAlignment="1">
      <alignment vertical="top"/>
    </xf>
    <xf numFmtId="49" fontId="20" fillId="4" borderId="12" xfId="0" applyNumberFormat="1" applyFont="1" applyFill="1" applyBorder="1" applyAlignment="1" applyProtection="1">
      <alignment horizontal="center" vertical="center"/>
    </xf>
    <xf numFmtId="49" fontId="14" fillId="4" borderId="3" xfId="0" applyNumberFormat="1" applyFont="1" applyFill="1" applyBorder="1" applyAlignment="1" applyProtection="1">
      <alignment horizontal="left" vertical="center" indent="4"/>
    </xf>
    <xf numFmtId="49" fontId="19" fillId="4" borderId="3" xfId="4" applyNumberFormat="1" applyFont="1" applyFill="1" applyBorder="1" applyAlignment="1" applyProtection="1">
      <alignment horizontal="center" vertical="center" wrapText="1"/>
    </xf>
    <xf numFmtId="49" fontId="20" fillId="4" borderId="3" xfId="0" applyNumberFormat="1" applyFont="1" applyFill="1" applyBorder="1" applyAlignment="1" applyProtection="1">
      <alignment horizontal="left" vertical="center"/>
    </xf>
    <xf numFmtId="49" fontId="0" fillId="4" borderId="3" xfId="4" applyNumberFormat="1" applyFont="1" applyFill="1" applyBorder="1" applyAlignment="1" applyProtection="1">
      <alignment horizontal="center" vertical="center" wrapText="1"/>
    </xf>
    <xf numFmtId="49" fontId="4" fillId="4" borderId="3" xfId="4" applyNumberFormat="1" applyFont="1" applyFill="1" applyBorder="1" applyAlignment="1" applyProtection="1">
      <alignment horizontal="center" vertical="center" wrapText="1"/>
    </xf>
    <xf numFmtId="49" fontId="4" fillId="4" borderId="13" xfId="4" applyNumberFormat="1" applyFont="1" applyFill="1" applyBorder="1" applyAlignment="1" applyProtection="1">
      <alignment horizontal="center" vertical="center" wrapText="1"/>
    </xf>
    <xf numFmtId="49" fontId="3" fillId="0" borderId="0" xfId="0" applyNumberFormat="1" applyFont="1" applyFill="1" applyAlignment="1" applyProtection="1">
      <alignment vertical="top"/>
    </xf>
    <xf numFmtId="49" fontId="3" fillId="0" borderId="0" xfId="0" applyNumberFormat="1" applyFont="1" applyFill="1" applyAlignment="1" applyProtection="1">
      <alignment vertical="center"/>
    </xf>
    <xf numFmtId="49" fontId="14" fillId="4" borderId="1" xfId="0" applyNumberFormat="1" applyFont="1" applyFill="1" applyBorder="1" applyAlignment="1" applyProtection="1">
      <alignment horizontal="left" vertical="center" indent="3"/>
    </xf>
    <xf numFmtId="49" fontId="14" fillId="4" borderId="1" xfId="0" applyNumberFormat="1" applyFont="1" applyFill="1" applyBorder="1" applyAlignment="1" applyProtection="1">
      <alignment horizontal="left" vertical="center" indent="2"/>
    </xf>
    <xf numFmtId="0" fontId="21" fillId="0" borderId="0" xfId="1" applyFont="1" applyFill="1" applyAlignment="1" applyProtection="1">
      <alignment horizontal="right" vertical="top" wrapText="1"/>
    </xf>
    <xf numFmtId="49" fontId="4" fillId="7" borderId="2" xfId="4" applyNumberFormat="1" applyFont="1" applyFill="1" applyBorder="1" applyAlignment="1" applyProtection="1">
      <alignment horizontal="center" vertical="center" wrapText="1"/>
    </xf>
    <xf numFmtId="0" fontId="4" fillId="0" borderId="4" xfId="1" applyNumberFormat="1" applyFont="1" applyFill="1" applyBorder="1" applyAlignment="1" applyProtection="1">
      <alignment horizontal="left" vertical="top" wrapText="1"/>
    </xf>
    <xf numFmtId="0" fontId="4" fillId="0" borderId="7" xfId="1" applyNumberFormat="1" applyFont="1" applyFill="1" applyBorder="1" applyAlignment="1" applyProtection="1">
      <alignment horizontal="left" vertical="top" wrapText="1"/>
    </xf>
    <xf numFmtId="0" fontId="4" fillId="0" borderId="8" xfId="1" applyNumberFormat="1" applyFont="1" applyFill="1" applyBorder="1" applyAlignment="1" applyProtection="1">
      <alignment horizontal="left" vertical="top" wrapText="1"/>
    </xf>
    <xf numFmtId="0" fontId="4" fillId="0" borderId="0" xfId="1" applyFont="1" applyFill="1" applyAlignment="1" applyProtection="1">
      <alignment horizontal="left" vertical="top" wrapText="1"/>
    </xf>
    <xf numFmtId="4" fontId="4" fillId="3" borderId="2" xfId="9" applyNumberFormat="1" applyFont="1" applyFill="1" applyBorder="1" applyAlignment="1" applyProtection="1">
      <alignment horizontal="left" vertical="center" wrapText="1"/>
    </xf>
    <xf numFmtId="0" fontId="3" fillId="0" borderId="0" xfId="1" applyFont="1" applyFill="1" applyBorder="1" applyAlignment="1" applyProtection="1">
      <alignment horizontal="center" vertical="center" wrapText="1"/>
    </xf>
    <xf numFmtId="0" fontId="4" fillId="6" borderId="2" xfId="1" applyNumberFormat="1" applyFont="1" applyFill="1" applyBorder="1" applyAlignment="1" applyProtection="1">
      <alignment horizontal="left" vertical="center" wrapText="1"/>
      <protection locked="0"/>
    </xf>
    <xf numFmtId="0" fontId="4" fillId="6" borderId="5" xfId="1" applyNumberFormat="1" applyFont="1" applyFill="1" applyBorder="1" applyAlignment="1" applyProtection="1">
      <alignment horizontal="left" vertical="center" wrapText="1"/>
      <protection locked="0"/>
    </xf>
    <xf numFmtId="0" fontId="4" fillId="6" borderId="1" xfId="1" applyNumberFormat="1" applyFont="1" applyFill="1" applyBorder="1" applyAlignment="1" applyProtection="1">
      <alignment horizontal="left" vertical="center" wrapText="1"/>
      <protection locked="0"/>
    </xf>
    <xf numFmtId="0" fontId="4" fillId="6" borderId="6" xfId="1" applyNumberFormat="1" applyFont="1" applyFill="1" applyBorder="1" applyAlignment="1" applyProtection="1">
      <alignment horizontal="left" vertical="center" wrapText="1"/>
      <protection locked="0"/>
    </xf>
    <xf numFmtId="49" fontId="0" fillId="6" borderId="2" xfId="4" applyNumberFormat="1" applyFont="1" applyFill="1" applyBorder="1" applyAlignment="1" applyProtection="1">
      <alignment horizontal="center" vertical="center" wrapText="1"/>
      <protection locked="0"/>
    </xf>
    <xf numFmtId="49" fontId="19" fillId="6" borderId="2" xfId="4" applyNumberFormat="1" applyFont="1" applyFill="1" applyBorder="1" applyAlignment="1" applyProtection="1">
      <alignment horizontal="center" vertical="center" wrapText="1"/>
      <protection locked="0"/>
    </xf>
    <xf numFmtId="0" fontId="4" fillId="5" borderId="5" xfId="5" applyFont="1" applyFill="1" applyBorder="1" applyAlignment="1" applyProtection="1">
      <alignment horizontal="center" vertical="center" wrapText="1"/>
    </xf>
    <xf numFmtId="0" fontId="4" fillId="5" borderId="1" xfId="5" applyFont="1" applyFill="1" applyBorder="1" applyAlignment="1" applyProtection="1">
      <alignment horizontal="center" vertical="center" wrapText="1"/>
    </xf>
    <xf numFmtId="0" fontId="4" fillId="5" borderId="6" xfId="5" applyFont="1" applyFill="1" applyBorder="1" applyAlignment="1" applyProtection="1">
      <alignment horizontal="center" vertical="center" wrapText="1"/>
    </xf>
    <xf numFmtId="0" fontId="0" fillId="5" borderId="5" xfId="5" applyFont="1" applyFill="1" applyBorder="1" applyAlignment="1" applyProtection="1">
      <alignment horizontal="center" vertical="center" wrapText="1"/>
    </xf>
    <xf numFmtId="0" fontId="0" fillId="5" borderId="6" xfId="5" applyFont="1" applyFill="1" applyBorder="1" applyAlignment="1" applyProtection="1">
      <alignment horizontal="center" vertical="center" wrapText="1"/>
    </xf>
    <xf numFmtId="0" fontId="16" fillId="2" borderId="10" xfId="8" applyNumberFormat="1" applyFont="1" applyFill="1" applyBorder="1" applyAlignment="1" applyProtection="1">
      <alignment horizontal="center" vertical="center" wrapText="1"/>
    </xf>
    <xf numFmtId="4" fontId="9" fillId="3" borderId="2" xfId="9" applyNumberFormat="1" applyFont="1" applyFill="1" applyBorder="1" applyAlignment="1" applyProtection="1">
      <alignment horizontal="left" vertical="center" wrapText="1"/>
    </xf>
    <xf numFmtId="0" fontId="13" fillId="0" borderId="3" xfId="1" applyFont="1" applyFill="1" applyBorder="1" applyAlignment="1" applyProtection="1">
      <alignment horizontal="center" vertical="center" wrapText="1"/>
    </xf>
    <xf numFmtId="0" fontId="4" fillId="0" borderId="2" xfId="1" applyFont="1" applyFill="1" applyBorder="1" applyAlignment="1" applyProtection="1">
      <alignment horizontal="center" vertical="center" wrapText="1"/>
    </xf>
    <xf numFmtId="0" fontId="4" fillId="2" borderId="2" xfId="1" applyFont="1" applyFill="1" applyBorder="1" applyAlignment="1" applyProtection="1">
      <alignment horizontal="center" vertical="center" wrapText="1"/>
    </xf>
    <xf numFmtId="0" fontId="0" fillId="2" borderId="5" xfId="6" applyNumberFormat="1" applyFont="1" applyFill="1" applyBorder="1" applyAlignment="1" applyProtection="1">
      <alignment horizontal="center" vertical="center" wrapText="1"/>
    </xf>
    <xf numFmtId="0" fontId="0" fillId="2" borderId="1" xfId="6" applyNumberFormat="1" applyFont="1" applyFill="1" applyBorder="1" applyAlignment="1" applyProtection="1">
      <alignment horizontal="center" vertical="center" wrapText="1"/>
    </xf>
    <xf numFmtId="0" fontId="0" fillId="2" borderId="6" xfId="6" applyNumberFormat="1" applyFont="1" applyFill="1" applyBorder="1" applyAlignment="1" applyProtection="1">
      <alignment horizontal="center" vertical="center" wrapText="1"/>
    </xf>
    <xf numFmtId="0" fontId="4" fillId="2" borderId="4" xfId="1" applyFont="1" applyFill="1" applyBorder="1" applyAlignment="1" applyProtection="1">
      <alignment horizontal="center" vertical="center" wrapText="1"/>
    </xf>
    <xf numFmtId="0" fontId="4" fillId="2" borderId="7" xfId="1" applyFont="1" applyFill="1" applyBorder="1" applyAlignment="1" applyProtection="1">
      <alignment horizontal="center" vertical="center" wrapText="1"/>
    </xf>
    <xf numFmtId="0" fontId="4" fillId="2" borderId="8" xfId="1" applyFont="1" applyFill="1" applyBorder="1" applyAlignment="1" applyProtection="1">
      <alignment horizontal="center" vertical="center" wrapText="1"/>
    </xf>
    <xf numFmtId="49" fontId="14" fillId="4" borderId="4" xfId="0" applyNumberFormat="1" applyFont="1" applyFill="1" applyBorder="1" applyAlignment="1" applyProtection="1">
      <alignment horizontal="center" vertical="center" textRotation="90" wrapText="1"/>
    </xf>
    <xf numFmtId="49" fontId="14" fillId="4" borderId="7" xfId="0" applyNumberFormat="1" applyFont="1" applyFill="1" applyBorder="1" applyAlignment="1" applyProtection="1">
      <alignment horizontal="center" vertical="center" textRotation="90" wrapText="1"/>
    </xf>
    <xf numFmtId="49" fontId="14" fillId="4" borderId="8" xfId="0" applyNumberFormat="1" applyFont="1" applyFill="1" applyBorder="1" applyAlignment="1" applyProtection="1">
      <alignment horizontal="center" vertical="center" textRotation="90" wrapText="1"/>
    </xf>
    <xf numFmtId="0" fontId="4" fillId="5" borderId="4" xfId="7" applyFont="1" applyFill="1" applyBorder="1" applyAlignment="1" applyProtection="1">
      <alignment horizontal="center" vertical="center" wrapText="1"/>
    </xf>
    <xf numFmtId="0" fontId="4" fillId="5" borderId="8" xfId="7" applyFont="1" applyFill="1" applyBorder="1" applyAlignment="1" applyProtection="1">
      <alignment horizontal="center" vertical="center" wrapText="1"/>
    </xf>
    <xf numFmtId="0" fontId="4" fillId="5" borderId="5" xfId="7" applyFont="1" applyFill="1" applyBorder="1" applyAlignment="1" applyProtection="1">
      <alignment horizontal="center" vertical="center" wrapText="1"/>
    </xf>
    <xf numFmtId="0" fontId="4" fillId="5" borderId="6" xfId="7" applyFont="1" applyFill="1" applyBorder="1" applyAlignment="1" applyProtection="1">
      <alignment horizontal="center" vertical="center" wrapText="1"/>
    </xf>
    <xf numFmtId="0" fontId="22" fillId="0" borderId="1" xfId="2" applyFont="1" applyBorder="1" applyAlignment="1">
      <alignment horizontal="left" vertical="center" wrapText="1" indent="1"/>
    </xf>
    <xf numFmtId="0" fontId="11" fillId="0" borderId="0" xfId="4" applyNumberFormat="1" applyFont="1" applyFill="1" applyBorder="1" applyAlignment="1" applyProtection="1">
      <alignment horizontal="left" vertical="center" wrapText="1" indent="1"/>
    </xf>
    <xf numFmtId="0" fontId="4" fillId="3" borderId="2" xfId="4" applyNumberFormat="1" applyFont="1" applyFill="1" applyBorder="1" applyAlignment="1" applyProtection="1">
      <alignment horizontal="left" vertical="center" wrapText="1" indent="1"/>
    </xf>
    <xf numFmtId="0" fontId="4" fillId="0" borderId="0" xfId="5" applyFont="1" applyFill="1" applyBorder="1" applyAlignment="1" applyProtection="1">
      <alignment horizontal="right" vertical="center" wrapText="1"/>
    </xf>
    <xf numFmtId="0" fontId="5" fillId="2" borderId="11" xfId="1" applyFont="1" applyFill="1" applyBorder="1" applyAlignment="1" applyProtection="1">
      <alignment horizontal="center" vertical="top" wrapText="1"/>
    </xf>
    <xf numFmtId="49" fontId="0" fillId="2" borderId="4" xfId="1" applyNumberFormat="1" applyFont="1" applyFill="1" applyBorder="1" applyAlignment="1" applyProtection="1">
      <alignment horizontal="center" vertical="center" wrapText="1"/>
    </xf>
    <xf numFmtId="49" fontId="0" fillId="2" borderId="8" xfId="1" applyNumberFormat="1" applyFont="1" applyFill="1" applyBorder="1" applyAlignment="1" applyProtection="1">
      <alignment horizontal="center" vertical="center" wrapText="1"/>
    </xf>
    <xf numFmtId="0" fontId="0" fillId="3" borderId="2" xfId="9" applyNumberFormat="1" applyFont="1" applyFill="1" applyBorder="1" applyAlignment="1" applyProtection="1">
      <alignment horizontal="left" vertical="center" wrapText="1" indent="1"/>
    </xf>
    <xf numFmtId="0" fontId="0" fillId="3" borderId="2" xfId="1" applyFont="1" applyFill="1" applyBorder="1" applyAlignment="1" applyProtection="1">
      <alignment horizontal="left" vertical="center" wrapText="1" indent="1"/>
    </xf>
    <xf numFmtId="0" fontId="0" fillId="0" borderId="5" xfId="1" applyFont="1" applyFill="1" applyBorder="1" applyAlignment="1" applyProtection="1">
      <alignment horizontal="center" vertical="center" wrapText="1"/>
    </xf>
    <xf numFmtId="0" fontId="0" fillId="0" borderId="6" xfId="1" applyFont="1" applyFill="1" applyBorder="1" applyAlignment="1" applyProtection="1">
      <alignment horizontal="center" vertical="center" wrapText="1"/>
    </xf>
    <xf numFmtId="49" fontId="0" fillId="2" borderId="2" xfId="1" applyNumberFormat="1" applyFont="1" applyFill="1" applyBorder="1" applyAlignment="1" applyProtection="1">
      <alignment horizontal="center" vertical="center" wrapText="1"/>
    </xf>
    <xf numFmtId="0" fontId="0" fillId="0" borderId="4" xfId="8" applyFont="1" applyFill="1" applyBorder="1" applyAlignment="1" applyProtection="1">
      <alignment horizontal="center" vertical="center" wrapText="1"/>
    </xf>
    <xf numFmtId="0" fontId="0" fillId="0" borderId="8" xfId="8" applyFont="1" applyFill="1" applyBorder="1" applyAlignment="1" applyProtection="1">
      <alignment horizontal="center" vertical="center" wrapText="1"/>
    </xf>
    <xf numFmtId="0" fontId="0" fillId="0" borderId="5" xfId="8" applyFont="1" applyFill="1" applyBorder="1" applyAlignment="1" applyProtection="1">
      <alignment horizontal="center" vertical="center" wrapText="1"/>
    </xf>
    <xf numFmtId="0" fontId="0" fillId="0" borderId="6" xfId="8" applyFont="1" applyFill="1" applyBorder="1" applyAlignment="1" applyProtection="1">
      <alignment horizontal="center" vertical="center" wrapText="1"/>
    </xf>
    <xf numFmtId="49" fontId="16" fillId="2" borderId="1" xfId="8" applyNumberFormat="1" applyFont="1" applyFill="1" applyBorder="1" applyAlignment="1" applyProtection="1">
      <alignment horizontal="center" vertical="center" wrapText="1"/>
    </xf>
    <xf numFmtId="0" fontId="4" fillId="2" borderId="2" xfId="1" applyFont="1" applyFill="1" applyBorder="1" applyAlignment="1" applyProtection="1">
      <alignment horizontal="center" vertical="center"/>
    </xf>
    <xf numFmtId="0" fontId="4" fillId="2" borderId="5" xfId="1" applyFont="1" applyFill="1" applyBorder="1" applyAlignment="1" applyProtection="1">
      <alignment horizontal="center" vertical="center" wrapText="1"/>
    </xf>
    <xf numFmtId="0" fontId="4" fillId="2" borderId="1" xfId="1" applyFont="1" applyFill="1" applyBorder="1" applyAlignment="1" applyProtection="1">
      <alignment horizontal="center" vertical="center" wrapText="1"/>
    </xf>
    <xf numFmtId="0" fontId="4" fillId="2" borderId="6" xfId="1" applyFont="1" applyFill="1" applyBorder="1" applyAlignment="1" applyProtection="1">
      <alignment horizontal="center" vertical="center" wrapText="1"/>
    </xf>
    <xf numFmtId="0" fontId="4" fillId="3" borderId="2" xfId="4" applyNumberFormat="1" applyFont="1" applyFill="1" applyBorder="1" applyAlignment="1" applyProtection="1">
      <alignment horizontal="left" vertical="center" wrapText="1"/>
    </xf>
    <xf numFmtId="0" fontId="13" fillId="0" borderId="0" xfId="1" applyFont="1" applyFill="1" applyBorder="1" applyAlignment="1" applyProtection="1">
      <alignment horizontal="center" vertical="center" wrapText="1"/>
    </xf>
    <xf numFmtId="49" fontId="4" fillId="8" borderId="2" xfId="4" applyNumberFormat="1" applyFont="1" applyFill="1" applyBorder="1" applyAlignment="1" applyProtection="1">
      <alignment horizontal="left" vertical="center" wrapText="1"/>
      <protection locked="0"/>
    </xf>
    <xf numFmtId="49" fontId="3" fillId="0" borderId="0" xfId="0" applyNumberFormat="1" applyFont="1" applyFill="1" applyBorder="1" applyAlignment="1" applyProtection="1">
      <alignment horizontal="center" vertical="center"/>
    </xf>
    <xf numFmtId="49" fontId="4" fillId="0" borderId="2" xfId="4" applyNumberFormat="1" applyFont="1" applyFill="1" applyBorder="1" applyAlignment="1" applyProtection="1">
      <alignment horizontal="center" vertical="center" wrapText="1"/>
    </xf>
    <xf numFmtId="0" fontId="4" fillId="0" borderId="2" xfId="7" applyFont="1" applyFill="1" applyBorder="1" applyAlignment="1" applyProtection="1">
      <alignment horizontal="center" vertical="center" wrapText="1"/>
    </xf>
    <xf numFmtId="0" fontId="4" fillId="0" borderId="5" xfId="7" applyFont="1" applyFill="1" applyBorder="1" applyAlignment="1" applyProtection="1">
      <alignment horizontal="center" vertical="center" wrapText="1"/>
    </xf>
    <xf numFmtId="0" fontId="4" fillId="0" borderId="1" xfId="7" applyFont="1" applyFill="1" applyBorder="1" applyAlignment="1" applyProtection="1">
      <alignment horizontal="center" vertical="center" wrapText="1"/>
    </xf>
    <xf numFmtId="0" fontId="4" fillId="0" borderId="2" xfId="5" applyFont="1" applyFill="1" applyBorder="1" applyAlignment="1" applyProtection="1">
      <alignment horizontal="center" vertical="center" wrapText="1"/>
    </xf>
    <xf numFmtId="0" fontId="0" fillId="0" borderId="2" xfId="5" applyFont="1" applyFill="1" applyBorder="1" applyAlignment="1" applyProtection="1">
      <alignment horizontal="center" vertical="center" wrapText="1"/>
    </xf>
    <xf numFmtId="0" fontId="9" fillId="3" borderId="2" xfId="4" applyNumberFormat="1" applyFont="1" applyFill="1" applyBorder="1" applyAlignment="1" applyProtection="1">
      <alignment horizontal="left" vertical="center" wrapText="1"/>
    </xf>
    <xf numFmtId="0" fontId="0" fillId="0" borderId="2" xfId="6" applyNumberFormat="1" applyFont="1" applyFill="1" applyBorder="1" applyAlignment="1" applyProtection="1">
      <alignment horizontal="center" vertical="center" wrapText="1"/>
    </xf>
    <xf numFmtId="49" fontId="14" fillId="4" borderId="2" xfId="0" applyNumberFormat="1" applyFont="1" applyFill="1" applyBorder="1" applyAlignment="1" applyProtection="1">
      <alignment horizontal="center" vertical="center" textRotation="90" wrapText="1"/>
    </xf>
    <xf numFmtId="0" fontId="28" fillId="0" borderId="3" xfId="4" applyNumberFormat="1" applyFont="1" applyFill="1" applyBorder="1" applyAlignment="1" applyProtection="1">
      <alignment horizontal="left" vertical="center" wrapText="1" indent="1"/>
    </xf>
    <xf numFmtId="0" fontId="4" fillId="3" borderId="5" xfId="4" applyNumberFormat="1" applyFont="1" applyFill="1" applyBorder="1" applyAlignment="1" applyProtection="1">
      <alignment horizontal="left" vertical="center" wrapText="1" indent="1"/>
    </xf>
    <xf numFmtId="0" fontId="4" fillId="3" borderId="1" xfId="4" applyNumberFormat="1" applyFont="1" applyFill="1" applyBorder="1" applyAlignment="1" applyProtection="1">
      <alignment horizontal="left" vertical="center" wrapText="1" indent="1"/>
    </xf>
    <xf numFmtId="0" fontId="4" fillId="3" borderId="6" xfId="4" applyNumberFormat="1" applyFont="1" applyFill="1" applyBorder="1" applyAlignment="1" applyProtection="1">
      <alignment horizontal="left" vertical="center" wrapText="1" indent="1"/>
    </xf>
    <xf numFmtId="0" fontId="31" fillId="0" borderId="2" xfId="1" applyFont="1" applyFill="1" applyBorder="1" applyAlignment="1" applyProtection="1">
      <alignment horizontal="left" vertical="center" wrapText="1"/>
    </xf>
    <xf numFmtId="0" fontId="32" fillId="0" borderId="2" xfId="1" applyFont="1" applyFill="1" applyBorder="1" applyAlignment="1" applyProtection="1">
      <alignment horizontal="left" vertical="center" wrapText="1"/>
    </xf>
    <xf numFmtId="0" fontId="31" fillId="0" borderId="7" xfId="1" applyFont="1" applyFill="1" applyBorder="1" applyAlignment="1" applyProtection="1">
      <alignment horizontal="left" vertical="center" wrapText="1"/>
    </xf>
    <xf numFmtId="0" fontId="32" fillId="0" borderId="7" xfId="1" applyFont="1" applyFill="1" applyBorder="1" applyAlignment="1" applyProtection="1">
      <alignment horizontal="left" vertical="center" wrapText="1"/>
    </xf>
    <xf numFmtId="0" fontId="32" fillId="0" borderId="8" xfId="1" applyFont="1" applyFill="1" applyBorder="1" applyAlignment="1" applyProtection="1">
      <alignment horizontal="left" vertical="center" wrapText="1"/>
    </xf>
    <xf numFmtId="0" fontId="22" fillId="0" borderId="6" xfId="2" applyFont="1" applyFill="1" applyBorder="1" applyAlignment="1">
      <alignment horizontal="left" vertical="center" wrapText="1" indent="1"/>
    </xf>
    <xf numFmtId="0" fontId="22" fillId="0" borderId="2" xfId="2" applyFont="1" applyFill="1" applyBorder="1" applyAlignment="1">
      <alignment horizontal="left" vertical="center" wrapText="1" indent="1"/>
    </xf>
    <xf numFmtId="0" fontId="22" fillId="0" borderId="5" xfId="2" applyFont="1" applyFill="1" applyBorder="1" applyAlignment="1">
      <alignment horizontal="left" vertical="center" wrapText="1" indent="1"/>
    </xf>
  </cellXfs>
  <cellStyles count="11">
    <cellStyle name="Гиперссылка" xfId="9" builtinId="8"/>
    <cellStyle name="ЗаголовокСтолбца" xfId="8"/>
    <cellStyle name="Обычный" xfId="0" builtinId="0"/>
    <cellStyle name="Обычный 10" xfId="10"/>
    <cellStyle name="Обычный 14 6" xfId="6"/>
    <cellStyle name="Обычный_BALANCE.WARM.2007YEAR(FACT)" xfId="7"/>
    <cellStyle name="Обычный_JKH.OPEN.INFO.HVS(v3.5)_цены161210" xfId="5"/>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18</xdr:col>
      <xdr:colOff>38100</xdr:colOff>
      <xdr:row>23</xdr:row>
      <xdr:rowOff>0</xdr:rowOff>
    </xdr:from>
    <xdr:to>
      <xdr:col>18</xdr:col>
      <xdr:colOff>228600</xdr:colOff>
      <xdr:row>24</xdr:row>
      <xdr:rowOff>0</xdr:rowOff>
    </xdr:to>
    <xdr:grpSp>
      <xdr:nvGrpSpPr>
        <xdr:cNvPr id="4" name="shCalendar" hidden="1"/>
        <xdr:cNvGrpSpPr>
          <a:grpSpLocks/>
        </xdr:cNvGrpSpPr>
      </xdr:nvGrpSpPr>
      <xdr:grpSpPr bwMode="auto">
        <a:xfrm>
          <a:off x="6172200" y="5667375"/>
          <a:ext cx="190500" cy="2371725"/>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cstate="print">
            <a:grayscl/>
            <a:extLst>
              <a:ext uri="{28A0092B-C50C-407E-A947-70E740481C1C}">
                <a14:useLocalDpi xmlns:a14="http://schemas.microsoft.com/office/drawing/2010/main" xmlns=""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xmlns="">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oneCellAnchor>
    <xdr:from>
      <xdr:col>9</xdr:col>
      <xdr:colOff>38100</xdr:colOff>
      <xdr:row>30</xdr:row>
      <xdr:rowOff>0</xdr:rowOff>
    </xdr:from>
    <xdr:ext cx="190500" cy="190500"/>
    <xdr:grpSp>
      <xdr:nvGrpSpPr>
        <xdr:cNvPr id="4" name="shCalendar" hidden="1"/>
        <xdr:cNvGrpSpPr>
          <a:grpSpLocks/>
        </xdr:cNvGrpSpPr>
      </xdr:nvGrpSpPr>
      <xdr:grpSpPr bwMode="auto">
        <a:xfrm>
          <a:off x="8010525" y="11287125"/>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cstate="print">
            <a:grayscl/>
            <a:extLst>
              <a:ext uri="{28A0092B-C50C-407E-A947-70E740481C1C}">
                <a14:useLocalDpi xmlns:a14="http://schemas.microsoft.com/office/drawing/2010/main" xmlns=""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xmlns="">
                <a:solidFill>
                  <a:srgbClr val="FFFFFF"/>
                </a:solidFill>
              </a14:hiddenFill>
            </a:ext>
          </a:extLst>
        </xdr:spPr>
      </xdr:pic>
    </xdr:grp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28</xdr:col>
      <xdr:colOff>38100</xdr:colOff>
      <xdr:row>22</xdr:row>
      <xdr:rowOff>0</xdr:rowOff>
    </xdr:from>
    <xdr:to>
      <xdr:col>28</xdr:col>
      <xdr:colOff>228600</xdr:colOff>
      <xdr:row>23</xdr:row>
      <xdr:rowOff>0</xdr:rowOff>
    </xdr:to>
    <xdr:grpSp>
      <xdr:nvGrpSpPr>
        <xdr:cNvPr id="2" name="shCalendar" hidden="1"/>
        <xdr:cNvGrpSpPr>
          <a:grpSpLocks/>
        </xdr:cNvGrpSpPr>
      </xdr:nvGrpSpPr>
      <xdr:grpSpPr bwMode="auto">
        <a:xfrm>
          <a:off x="10134600" y="4991100"/>
          <a:ext cx="190500" cy="3171825"/>
          <a:chOff x="13896191" y="1813753"/>
          <a:chExt cx="211023" cy="178845"/>
        </a:xfrm>
      </xdr:grpSpPr>
      <xdr:sp macro="[2]!modfrmDateChoose.CalendarShow" textlink="">
        <xdr:nvSpPr>
          <xdr:cNvPr id="3"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4"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a14="http://schemas.microsoft.com/office/drawing/2010/main" xmlns=""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xmlns="">
                <a:solidFill>
                  <a:srgbClr val="FFFFFF"/>
                </a:solidFill>
              </a14:hiddenFill>
            </a:ext>
          </a:extLst>
        </xdr:spPr>
      </xdr:pic>
    </xdr:grpSp>
    <xdr:clientData/>
  </xdr:twoCellAnchor>
  <xdr:twoCellAnchor>
    <xdr:from>
      <xdr:col>10</xdr:col>
      <xdr:colOff>0</xdr:colOff>
      <xdr:row>4</xdr:row>
      <xdr:rowOff>0</xdr:rowOff>
    </xdr:from>
    <xdr:to>
      <xdr:col>10</xdr:col>
      <xdr:colOff>238125</xdr:colOff>
      <xdr:row>4</xdr:row>
      <xdr:rowOff>247650</xdr:rowOff>
    </xdr:to>
    <xdr:pic macro="[2]!modThisWorkbook.Freeze_Panes">
      <xdr:nvPicPr>
        <xdr:cNvPr id="5" name="FREEZE_PANES" descr="update_org.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42950" y="38100"/>
          <a:ext cx="238125" cy="2476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2]!modThisWorkbook.Freeze_Panes">
      <xdr:nvPicPr>
        <xdr:cNvPr id="6" name="UNFREEZE_PANES"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742950" y="38100"/>
          <a:ext cx="247650" cy="2476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28</xdr:col>
      <xdr:colOff>0</xdr:colOff>
      <xdr:row>3</xdr:row>
      <xdr:rowOff>9525</xdr:rowOff>
    </xdr:from>
    <xdr:to>
      <xdr:col>28</xdr:col>
      <xdr:colOff>190500</xdr:colOff>
      <xdr:row>4</xdr:row>
      <xdr:rowOff>161925</xdr:rowOff>
    </xdr:to>
    <xdr:grpSp>
      <xdr:nvGrpSpPr>
        <xdr:cNvPr id="7" name="shCalendar" hidden="1"/>
        <xdr:cNvGrpSpPr>
          <a:grpSpLocks/>
        </xdr:cNvGrpSpPr>
      </xdr:nvGrpSpPr>
      <xdr:grpSpPr bwMode="auto">
        <a:xfrm>
          <a:off x="10096500" y="9525"/>
          <a:ext cx="190500" cy="190500"/>
          <a:chOff x="13896191" y="1813753"/>
          <a:chExt cx="211023" cy="178845"/>
        </a:xfrm>
      </xdr:grpSpPr>
      <xdr:sp macro="[2]!modfrmDateChoose.CalendarShow" textlink="">
        <xdr:nvSpPr>
          <xdr:cNvPr id="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9"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a14="http://schemas.microsoft.com/office/drawing/2010/main" xmlns=""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xmlns="">
                <a:solidFill>
                  <a:srgbClr val="FFFFFF"/>
                </a:solidFill>
              </a14:hiddenFill>
            </a:ext>
          </a:extLst>
        </xdr:spPr>
      </xdr:pic>
    </xdr:grpSp>
    <xdr:clientData/>
  </xdr:twoCellAnchor>
  <xdr:twoCellAnchor editAs="oneCell">
    <xdr:from>
      <xdr:col>25</xdr:col>
      <xdr:colOff>38100</xdr:colOff>
      <xdr:row>3</xdr:row>
      <xdr:rowOff>9525</xdr:rowOff>
    </xdr:from>
    <xdr:to>
      <xdr:col>25</xdr:col>
      <xdr:colOff>228600</xdr:colOff>
      <xdr:row>4</xdr:row>
      <xdr:rowOff>161925</xdr:rowOff>
    </xdr:to>
    <xdr:grpSp>
      <xdr:nvGrpSpPr>
        <xdr:cNvPr id="10" name="shCalendar" hidden="1"/>
        <xdr:cNvGrpSpPr>
          <a:grpSpLocks/>
        </xdr:cNvGrpSpPr>
      </xdr:nvGrpSpPr>
      <xdr:grpSpPr bwMode="auto">
        <a:xfrm>
          <a:off x="9172575" y="9525"/>
          <a:ext cx="190500" cy="190500"/>
          <a:chOff x="13896191" y="1813753"/>
          <a:chExt cx="211023" cy="178845"/>
        </a:xfrm>
      </xdr:grpSpPr>
      <xdr:sp macro="[2]!modfrmDateChoose.CalendarShow" textlink="">
        <xdr:nvSpPr>
          <xdr:cNvPr id="1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12"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a14="http://schemas.microsoft.com/office/drawing/2010/main" xmlns=""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xmlns="">
                <a:solidFill>
                  <a:srgbClr val="FFFFFF"/>
                </a:solidFill>
              </a14:hiddenFill>
            </a:ext>
          </a:extLst>
        </xdr:spPr>
      </xdr:pic>
    </xdr:grpSp>
    <xdr:clientData/>
  </xdr:twoCellAnchor>
  <xdr:twoCellAnchor editAs="oneCell">
    <xdr:from>
      <xdr:col>30</xdr:col>
      <xdr:colOff>38100</xdr:colOff>
      <xdr:row>27</xdr:row>
      <xdr:rowOff>0</xdr:rowOff>
    </xdr:from>
    <xdr:to>
      <xdr:col>30</xdr:col>
      <xdr:colOff>228600</xdr:colOff>
      <xdr:row>27</xdr:row>
      <xdr:rowOff>0</xdr:rowOff>
    </xdr:to>
    <xdr:grpSp>
      <xdr:nvGrpSpPr>
        <xdr:cNvPr id="13" name="shCalendar" hidden="1"/>
        <xdr:cNvGrpSpPr>
          <a:grpSpLocks/>
        </xdr:cNvGrpSpPr>
      </xdr:nvGrpSpPr>
      <xdr:grpSpPr bwMode="auto">
        <a:xfrm>
          <a:off x="15973425" y="8543925"/>
          <a:ext cx="190500" cy="0"/>
          <a:chOff x="13896191" y="1813753"/>
          <a:chExt cx="211023" cy="178845"/>
        </a:xfrm>
      </xdr:grpSpPr>
      <xdr:sp macro="[2]!modfrmDateChoose.CalendarShow" textlink="">
        <xdr:nvSpPr>
          <xdr:cNvPr id="14"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15"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xmlns=""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xmlns="">
                <a:solidFill>
                  <a:srgbClr val="FFFFFF"/>
                </a:solidFill>
              </a14:hiddenFill>
            </a:ext>
          </a:extLst>
        </xdr:spPr>
      </xdr:pic>
    </xdr:grpSp>
    <xdr:clientData/>
  </xdr:twoCellAnchor>
  <xdr:twoCellAnchor editAs="oneCell">
    <xdr:from>
      <xdr:col>30</xdr:col>
      <xdr:colOff>38100</xdr:colOff>
      <xdr:row>27</xdr:row>
      <xdr:rowOff>0</xdr:rowOff>
    </xdr:from>
    <xdr:to>
      <xdr:col>30</xdr:col>
      <xdr:colOff>228600</xdr:colOff>
      <xdr:row>27</xdr:row>
      <xdr:rowOff>0</xdr:rowOff>
    </xdr:to>
    <xdr:grpSp>
      <xdr:nvGrpSpPr>
        <xdr:cNvPr id="16" name="shCalendar" hidden="1"/>
        <xdr:cNvGrpSpPr>
          <a:grpSpLocks/>
        </xdr:cNvGrpSpPr>
      </xdr:nvGrpSpPr>
      <xdr:grpSpPr bwMode="auto">
        <a:xfrm>
          <a:off x="15973425" y="8543925"/>
          <a:ext cx="190500" cy="0"/>
          <a:chOff x="13896191" y="1813753"/>
          <a:chExt cx="211023" cy="178845"/>
        </a:xfrm>
      </xdr:grpSpPr>
      <xdr:sp macro="[2]!modfrmDateChoose.CalendarShow" textlink="">
        <xdr:nvSpPr>
          <xdr:cNvPr id="17"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18"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xmlns=""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xmlns="">
                <a:solidFill>
                  <a:srgbClr val="FFFFFF"/>
                </a:solidFill>
              </a14:hiddenFill>
            </a:ext>
          </a:extLst>
        </xdr:spPr>
      </xdr:pic>
    </xdr:grpSp>
    <xdr:clientData/>
  </xdr:twoCellAnchor>
  <xdr:twoCellAnchor editAs="oneCell">
    <xdr:from>
      <xdr:col>30</xdr:col>
      <xdr:colOff>38100</xdr:colOff>
      <xdr:row>27</xdr:row>
      <xdr:rowOff>0</xdr:rowOff>
    </xdr:from>
    <xdr:to>
      <xdr:col>30</xdr:col>
      <xdr:colOff>228600</xdr:colOff>
      <xdr:row>27</xdr:row>
      <xdr:rowOff>0</xdr:rowOff>
    </xdr:to>
    <xdr:grpSp>
      <xdr:nvGrpSpPr>
        <xdr:cNvPr id="19" name="shCalendar" hidden="1"/>
        <xdr:cNvGrpSpPr>
          <a:grpSpLocks/>
        </xdr:cNvGrpSpPr>
      </xdr:nvGrpSpPr>
      <xdr:grpSpPr bwMode="auto">
        <a:xfrm>
          <a:off x="15973425" y="8543925"/>
          <a:ext cx="190500" cy="0"/>
          <a:chOff x="13896191" y="1813753"/>
          <a:chExt cx="211023" cy="178845"/>
        </a:xfrm>
      </xdr:grpSpPr>
      <xdr:sp macro="[2]!modfrmDateChoose.CalendarShow" textlink="">
        <xdr:nvSpPr>
          <xdr:cNvPr id="20"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21"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xmlns=""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xmlns="">
                <a:solidFill>
                  <a:srgbClr val="FFFFFF"/>
                </a:solidFill>
              </a14:hiddenFill>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2]!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2]!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9</xdr:col>
      <xdr:colOff>38100</xdr:colOff>
      <xdr:row>30</xdr:row>
      <xdr:rowOff>0</xdr:rowOff>
    </xdr:from>
    <xdr:to>
      <xdr:col>9</xdr:col>
      <xdr:colOff>228600</xdr:colOff>
      <xdr:row>31</xdr:row>
      <xdr:rowOff>0</xdr:rowOff>
    </xdr:to>
    <xdr:grpSp>
      <xdr:nvGrpSpPr>
        <xdr:cNvPr id="4" name="shCalendar" hidden="1"/>
        <xdr:cNvGrpSpPr>
          <a:grpSpLocks/>
        </xdr:cNvGrpSpPr>
      </xdr:nvGrpSpPr>
      <xdr:grpSpPr bwMode="auto">
        <a:xfrm>
          <a:off x="8134350" y="11544300"/>
          <a:ext cx="190500" cy="1428750"/>
          <a:chOff x="13896191" y="1813753"/>
          <a:chExt cx="211023" cy="178845"/>
        </a:xfrm>
      </xdr:grpSpPr>
      <xdr:sp macro="[2]!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6" name="shCalendar_1" descr="CalendarSmall.bmp" hidden="1"/>
          <xdr:cNvPicPr preferRelativeResize="0">
            <a:picLocks/>
          </xdr:cNvPicPr>
        </xdr:nvPicPr>
        <xdr:blipFill>
          <a:blip xmlns:r="http://schemas.openxmlformats.org/officeDocument/2006/relationships" r:embed="rId3" cstate="print">
            <a:grayscl/>
            <a:extLst>
              <a:ext uri="{28A0092B-C50C-407E-A947-70E740481C1C}">
                <a14:useLocalDpi xmlns:a14="http://schemas.microsoft.com/office/drawing/2010/main" xmlns=""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xmlns="">
                <a:solidFill>
                  <a:srgbClr val="FFFFFF"/>
                </a:solidFill>
              </a14:hiddenFill>
            </a:ext>
          </a:extLst>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2]!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2]!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64;&#1072;&#1073;&#1083;&#1086;&#1085;&#1099;/OPEN.INFO.REQUEST/2022/OPEN.INFO.REQWEST.2022%20&#1058;-29%20&#1087;&#1086;&#1074;&#1090;&#1086;&#1088;&#1085;&#1086;&#1077;%20&#1085;&#1072;&#1087;&#1088;&#1072;&#1074;&#1083;&#1077;&#1085;&#1080;&#1077;/FAS.JKH.OPEN.INFO.REQUEST.WARM(v1.0.2)%20&#1058;-29%20&#1058;&#1077;&#1087;&#1083;&#1086;&#1074;&#1072;&#1103;%20&#1101;&#1085;&#1077;&#1088;&#1075;&#1080;&#1103;%202022%20(21.06.2022).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64;&#1072;&#1073;&#1083;&#1086;&#1085;&#1099;/OPEN.INFO.REQUEST/2022/OPEN.INFO.REQWEST.2022%20&#1058;-29%20&#1087;&#1086;&#1074;&#1090;&#1086;&#1088;&#1085;&#1086;&#1077;%20&#1085;&#1072;&#1087;&#1088;&#1072;&#1074;&#1083;&#1077;&#1085;&#1080;&#1077;/FAS.JKH.OPEN.INFO.REQUEST.GVS(v1.0.2)%20&#1058;-29%20&#1043;&#1042;&#1057;%202022%20(21.06.2022).xlsb"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 val="FAS.JKH.OPEN.INFO.REQUEST"/>
    </sheetNames>
    <definedNames>
      <definedName name="modfrmDateChoose.CalendarShow"/>
      <definedName name="modThisWorkbook.Freeze_Panes"/>
    </definedNames>
    <sheetDataSet>
      <sheetData sheetId="0"/>
      <sheetData sheetId="1"/>
      <sheetData sheetId="2"/>
      <sheetData sheetId="3">
        <row r="19">
          <cell r="F19" t="str">
            <v>15.06.2022</v>
          </cell>
        </row>
        <row r="20">
          <cell r="F20" t="str">
            <v>1479</v>
          </cell>
        </row>
      </sheetData>
      <sheetData sheetId="4"/>
      <sheetData sheetId="5">
        <row r="21">
          <cell r="E21"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K2" t="str">
            <v>метод экономически обоснованных расходов (затрат)</v>
          </cell>
          <cell r="O2" t="str">
            <v>вода</v>
          </cell>
          <cell r="Q2" t="str">
            <v>без дифференциации</v>
          </cell>
          <cell r="R2" t="str">
            <v>организации-перепродавцы</v>
          </cell>
        </row>
        <row r="3">
          <cell r="K3" t="str">
            <v>метод индексации установленных тарифов</v>
          </cell>
          <cell r="O3" t="str">
            <v>пар</v>
          </cell>
          <cell r="Q3" t="str">
            <v>к коллектору источника тепловой энергии</v>
          </cell>
          <cell r="R3" t="str">
            <v>бюджетные организации</v>
          </cell>
        </row>
        <row r="4">
          <cell r="K4" t="str">
            <v>метод обеспечения доходности инвестированного капитала</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row>
        <row r="5">
          <cell r="K5" t="str">
            <v>метод сравнения аналогов</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odList14_1"/>
      <sheetName val="modProv"/>
      <sheetName val="Инструкция"/>
      <sheetName val="Лог обновления"/>
      <sheetName val="Титульный"/>
      <sheetName val="Территории"/>
      <sheetName val="Перечень тарифов"/>
      <sheetName val="Форма 1.0.1 | Форма 1.10"/>
      <sheetName val="Форма 1.10"/>
      <sheetName val="Форма 1.0.1 | Форма 1.11.1"/>
      <sheetName val="Форма 1.11.1"/>
      <sheetName val="Форма 1.0.1 | Т-транс"/>
      <sheetName val="Форма 1.11.2 | Т-транс"/>
      <sheetName val="Форма 1.0.1 | Т-гор.вода"/>
      <sheetName val="Форма 1.11.2 | Т-гор.вода"/>
      <sheetName val="Форма 1.0.1 | Т-подкл(инд)"/>
      <sheetName val="Форма 1.11.3 | Т-подкл(инд)"/>
      <sheetName val="Форма 1.0.1 | Т-подкл"/>
      <sheetName val="Форма 1.11.3 | Т-подкл"/>
      <sheetName val="Форма 1.0.2"/>
      <sheetName val="Сведения об изменении"/>
      <sheetName val="Комментарии"/>
      <sheetName val="Проверка"/>
      <sheetName val="et_union_hor"/>
      <sheetName val="TEHSHEET"/>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Hyp"/>
      <sheetName val="modServiceModule"/>
      <sheetName val="modList00"/>
      <sheetName val="modList01"/>
      <sheetName val="modList02"/>
      <sheetName val="modList03"/>
      <sheetName val="modList13"/>
      <sheetName val="REESTR_MO_FILTER"/>
      <sheetName val="REESTR_MO"/>
      <sheetName val="modInfo"/>
      <sheetName val="modList05"/>
      <sheetName val="modList06"/>
      <sheetName val="modList07"/>
      <sheetName val="modfrmDateChoose"/>
      <sheetName val="modComm"/>
      <sheetName val="modThisWorkbook"/>
      <sheetName val="modfrmReestrMR"/>
      <sheetName val="modfrmCheckUpdates"/>
      <sheetName val="FAS.JKH.OPEN.INFO.REQUEST"/>
    </sheetNames>
    <definedNames>
      <definedName name="modfrmDateChoose.CalendarShow"/>
      <definedName name="modThisWorkbook.Freeze_Panes"/>
    </definedNames>
    <sheetDataSet>
      <sheetData sheetId="0"/>
      <sheetData sheetId="1"/>
      <sheetData sheetId="2"/>
      <sheetData sheetId="3"/>
      <sheetData sheetId="4"/>
      <sheetData sheetId="5"/>
      <sheetData sheetId="6">
        <row r="21">
          <cell r="E21" t="str">
            <v>Тариф на горячую воду в закрытой системе горячего водоснабжения (горячее водоснабжение)</v>
          </cell>
          <cell r="J21" t="str">
            <v>Тариф на горячую воду, поставляемую потребителям МУП г. Астрахани "Коммунэнерго" от крышной модульно-блочной котельной Т-29 (пл. К. Маркса, д. 3, к. 1)</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sheetPr>
    <tabColor rgb="FF00B0F0"/>
  </sheetPr>
  <dimension ref="A1:AJ30"/>
  <sheetViews>
    <sheetView tabSelected="1" topLeftCell="I12" workbookViewId="0">
      <selection activeCell="T24" sqref="T24:T25"/>
    </sheetView>
  </sheetViews>
  <sheetFormatPr defaultColWidth="10.5703125" defaultRowHeight="14.25"/>
  <cols>
    <col min="1" max="6" width="10.5703125" style="1" hidden="1" customWidth="1"/>
    <col min="7" max="8" width="9.140625" style="2" hidden="1" customWidth="1"/>
    <col min="9" max="9" width="3.7109375" style="3" customWidth="1"/>
    <col min="10" max="11" width="3.7109375" style="4" customWidth="1"/>
    <col min="12" max="12" width="12.28515625" style="5" customWidth="1"/>
    <col min="13" max="13" width="34.140625" style="5" customWidth="1"/>
    <col min="14" max="14" width="1.7109375" style="5" hidden="1" customWidth="1"/>
    <col min="15" max="15" width="22.7109375" style="5" customWidth="1"/>
    <col min="16" max="17" width="23.7109375" style="5" hidden="1" customWidth="1"/>
    <col min="18" max="18" width="11.7109375" style="5" customWidth="1"/>
    <col min="19" max="19" width="3.7109375" style="5" customWidth="1"/>
    <col min="20" max="20" width="11.7109375" style="5" customWidth="1"/>
    <col min="21" max="21" width="8.5703125" style="5" hidden="1" customWidth="1"/>
    <col min="22" max="22" width="4.7109375" style="5" customWidth="1"/>
    <col min="23" max="23" width="92.140625" style="5" customWidth="1"/>
    <col min="24" max="25" width="10.5703125" style="1"/>
    <col min="26" max="26" width="11.140625" style="1" customWidth="1"/>
    <col min="27" max="34" width="10.5703125" style="1"/>
    <col min="35" max="256" width="10.5703125" style="5"/>
    <col min="257" max="264" width="0" style="5" hidden="1" customWidth="1"/>
    <col min="265" max="265" width="3.7109375" style="5" customWidth="1"/>
    <col min="266" max="266" width="3.85546875" style="5" customWidth="1"/>
    <col min="267" max="267" width="3.7109375" style="5" customWidth="1"/>
    <col min="268" max="268" width="12.7109375" style="5" customWidth="1"/>
    <col min="269" max="269" width="52.7109375" style="5" customWidth="1"/>
    <col min="270" max="273" width="0" style="5" hidden="1" customWidth="1"/>
    <col min="274" max="274" width="12.28515625" style="5" customWidth="1"/>
    <col min="275" max="275" width="6.42578125" style="5" customWidth="1"/>
    <col min="276" max="276" width="12.28515625" style="5" customWidth="1"/>
    <col min="277" max="277" width="0" style="5" hidden="1" customWidth="1"/>
    <col min="278" max="278" width="3.7109375" style="5" customWidth="1"/>
    <col min="279" max="279" width="11.140625" style="5" bestFit="1" customWidth="1"/>
    <col min="280" max="281" width="10.5703125" style="5"/>
    <col min="282" max="282" width="11.140625" style="5" customWidth="1"/>
    <col min="283" max="512" width="10.5703125" style="5"/>
    <col min="513" max="520" width="0" style="5" hidden="1" customWidth="1"/>
    <col min="521" max="521" width="3.7109375" style="5" customWidth="1"/>
    <col min="522" max="522" width="3.85546875" style="5" customWidth="1"/>
    <col min="523" max="523" width="3.7109375" style="5" customWidth="1"/>
    <col min="524" max="524" width="12.7109375" style="5" customWidth="1"/>
    <col min="525" max="525" width="52.7109375" style="5" customWidth="1"/>
    <col min="526" max="529" width="0" style="5" hidden="1" customWidth="1"/>
    <col min="530" max="530" width="12.28515625" style="5" customWidth="1"/>
    <col min="531" max="531" width="6.42578125" style="5" customWidth="1"/>
    <col min="532" max="532" width="12.28515625" style="5" customWidth="1"/>
    <col min="533" max="533" width="0" style="5" hidden="1" customWidth="1"/>
    <col min="534" max="534" width="3.7109375" style="5" customWidth="1"/>
    <col min="535" max="535" width="11.140625" style="5" bestFit="1" customWidth="1"/>
    <col min="536" max="537" width="10.5703125" style="5"/>
    <col min="538" max="538" width="11.140625" style="5" customWidth="1"/>
    <col min="539" max="768" width="10.5703125" style="5"/>
    <col min="769" max="776" width="0" style="5" hidden="1" customWidth="1"/>
    <col min="777" max="777" width="3.7109375" style="5" customWidth="1"/>
    <col min="778" max="778" width="3.85546875" style="5" customWidth="1"/>
    <col min="779" max="779" width="3.7109375" style="5" customWidth="1"/>
    <col min="780" max="780" width="12.7109375" style="5" customWidth="1"/>
    <col min="781" max="781" width="52.7109375" style="5" customWidth="1"/>
    <col min="782" max="785" width="0" style="5" hidden="1" customWidth="1"/>
    <col min="786" max="786" width="12.28515625" style="5" customWidth="1"/>
    <col min="787" max="787" width="6.42578125" style="5" customWidth="1"/>
    <col min="788" max="788" width="12.28515625" style="5" customWidth="1"/>
    <col min="789" max="789" width="0" style="5" hidden="1" customWidth="1"/>
    <col min="790" max="790" width="3.7109375" style="5" customWidth="1"/>
    <col min="791" max="791" width="11.140625" style="5" bestFit="1" customWidth="1"/>
    <col min="792" max="793" width="10.5703125" style="5"/>
    <col min="794" max="794" width="11.140625" style="5" customWidth="1"/>
    <col min="795" max="1024" width="10.5703125" style="5"/>
    <col min="1025" max="1032" width="0" style="5" hidden="1" customWidth="1"/>
    <col min="1033" max="1033" width="3.7109375" style="5" customWidth="1"/>
    <col min="1034" max="1034" width="3.85546875" style="5" customWidth="1"/>
    <col min="1035" max="1035" width="3.7109375" style="5" customWidth="1"/>
    <col min="1036" max="1036" width="12.7109375" style="5" customWidth="1"/>
    <col min="1037" max="1037" width="52.7109375" style="5" customWidth="1"/>
    <col min="1038" max="1041" width="0" style="5" hidden="1" customWidth="1"/>
    <col min="1042" max="1042" width="12.28515625" style="5" customWidth="1"/>
    <col min="1043" max="1043" width="6.42578125" style="5" customWidth="1"/>
    <col min="1044" max="1044" width="12.28515625" style="5" customWidth="1"/>
    <col min="1045" max="1045" width="0" style="5" hidden="1" customWidth="1"/>
    <col min="1046" max="1046" width="3.7109375" style="5" customWidth="1"/>
    <col min="1047" max="1047" width="11.140625" style="5" bestFit="1" customWidth="1"/>
    <col min="1048" max="1049" width="10.5703125" style="5"/>
    <col min="1050" max="1050" width="11.140625" style="5" customWidth="1"/>
    <col min="1051" max="1280" width="10.5703125" style="5"/>
    <col min="1281" max="1288" width="0" style="5" hidden="1" customWidth="1"/>
    <col min="1289" max="1289" width="3.7109375" style="5" customWidth="1"/>
    <col min="1290" max="1290" width="3.85546875" style="5" customWidth="1"/>
    <col min="1291" max="1291" width="3.7109375" style="5" customWidth="1"/>
    <col min="1292" max="1292" width="12.7109375" style="5" customWidth="1"/>
    <col min="1293" max="1293" width="52.7109375" style="5" customWidth="1"/>
    <col min="1294" max="1297" width="0" style="5" hidden="1" customWidth="1"/>
    <col min="1298" max="1298" width="12.28515625" style="5" customWidth="1"/>
    <col min="1299" max="1299" width="6.42578125" style="5" customWidth="1"/>
    <col min="1300" max="1300" width="12.28515625" style="5" customWidth="1"/>
    <col min="1301" max="1301" width="0" style="5" hidden="1" customWidth="1"/>
    <col min="1302" max="1302" width="3.7109375" style="5" customWidth="1"/>
    <col min="1303" max="1303" width="11.140625" style="5" bestFit="1" customWidth="1"/>
    <col min="1304" max="1305" width="10.5703125" style="5"/>
    <col min="1306" max="1306" width="11.140625" style="5" customWidth="1"/>
    <col min="1307" max="1536" width="10.5703125" style="5"/>
    <col min="1537" max="1544" width="0" style="5" hidden="1" customWidth="1"/>
    <col min="1545" max="1545" width="3.7109375" style="5" customWidth="1"/>
    <col min="1546" max="1546" width="3.85546875" style="5" customWidth="1"/>
    <col min="1547" max="1547" width="3.7109375" style="5" customWidth="1"/>
    <col min="1548" max="1548" width="12.7109375" style="5" customWidth="1"/>
    <col min="1549" max="1549" width="52.7109375" style="5" customWidth="1"/>
    <col min="1550" max="1553" width="0" style="5" hidden="1" customWidth="1"/>
    <col min="1554" max="1554" width="12.28515625" style="5" customWidth="1"/>
    <col min="1555" max="1555" width="6.42578125" style="5" customWidth="1"/>
    <col min="1556" max="1556" width="12.28515625" style="5" customWidth="1"/>
    <col min="1557" max="1557" width="0" style="5" hidden="1" customWidth="1"/>
    <col min="1558" max="1558" width="3.7109375" style="5" customWidth="1"/>
    <col min="1559" max="1559" width="11.140625" style="5" bestFit="1" customWidth="1"/>
    <col min="1560" max="1561" width="10.5703125" style="5"/>
    <col min="1562" max="1562" width="11.140625" style="5" customWidth="1"/>
    <col min="1563" max="1792" width="10.5703125" style="5"/>
    <col min="1793" max="1800" width="0" style="5" hidden="1" customWidth="1"/>
    <col min="1801" max="1801" width="3.7109375" style="5" customWidth="1"/>
    <col min="1802" max="1802" width="3.85546875" style="5" customWidth="1"/>
    <col min="1803" max="1803" width="3.7109375" style="5" customWidth="1"/>
    <col min="1804" max="1804" width="12.7109375" style="5" customWidth="1"/>
    <col min="1805" max="1805" width="52.7109375" style="5" customWidth="1"/>
    <col min="1806" max="1809" width="0" style="5" hidden="1" customWidth="1"/>
    <col min="1810" max="1810" width="12.28515625" style="5" customWidth="1"/>
    <col min="1811" max="1811" width="6.42578125" style="5" customWidth="1"/>
    <col min="1812" max="1812" width="12.28515625" style="5" customWidth="1"/>
    <col min="1813" max="1813" width="0" style="5" hidden="1" customWidth="1"/>
    <col min="1814" max="1814" width="3.7109375" style="5" customWidth="1"/>
    <col min="1815" max="1815" width="11.140625" style="5" bestFit="1" customWidth="1"/>
    <col min="1816" max="1817" width="10.5703125" style="5"/>
    <col min="1818" max="1818" width="11.140625" style="5" customWidth="1"/>
    <col min="1819" max="2048" width="10.5703125" style="5"/>
    <col min="2049" max="2056" width="0" style="5" hidden="1" customWidth="1"/>
    <col min="2057" max="2057" width="3.7109375" style="5" customWidth="1"/>
    <col min="2058" max="2058" width="3.85546875" style="5" customWidth="1"/>
    <col min="2059" max="2059" width="3.7109375" style="5" customWidth="1"/>
    <col min="2060" max="2060" width="12.7109375" style="5" customWidth="1"/>
    <col min="2061" max="2061" width="52.7109375" style="5" customWidth="1"/>
    <col min="2062" max="2065" width="0" style="5" hidden="1" customWidth="1"/>
    <col min="2066" max="2066" width="12.28515625" style="5" customWidth="1"/>
    <col min="2067" max="2067" width="6.42578125" style="5" customWidth="1"/>
    <col min="2068" max="2068" width="12.28515625" style="5" customWidth="1"/>
    <col min="2069" max="2069" width="0" style="5" hidden="1" customWidth="1"/>
    <col min="2070" max="2070" width="3.7109375" style="5" customWidth="1"/>
    <col min="2071" max="2071" width="11.140625" style="5" bestFit="1" customWidth="1"/>
    <col min="2072" max="2073" width="10.5703125" style="5"/>
    <col min="2074" max="2074" width="11.140625" style="5" customWidth="1"/>
    <col min="2075" max="2304" width="10.5703125" style="5"/>
    <col min="2305" max="2312" width="0" style="5" hidden="1" customWidth="1"/>
    <col min="2313" max="2313" width="3.7109375" style="5" customWidth="1"/>
    <col min="2314" max="2314" width="3.85546875" style="5" customWidth="1"/>
    <col min="2315" max="2315" width="3.7109375" style="5" customWidth="1"/>
    <col min="2316" max="2316" width="12.7109375" style="5" customWidth="1"/>
    <col min="2317" max="2317" width="52.7109375" style="5" customWidth="1"/>
    <col min="2318" max="2321" width="0" style="5" hidden="1" customWidth="1"/>
    <col min="2322" max="2322" width="12.28515625" style="5" customWidth="1"/>
    <col min="2323" max="2323" width="6.42578125" style="5" customWidth="1"/>
    <col min="2324" max="2324" width="12.28515625" style="5" customWidth="1"/>
    <col min="2325" max="2325" width="0" style="5" hidden="1" customWidth="1"/>
    <col min="2326" max="2326" width="3.7109375" style="5" customWidth="1"/>
    <col min="2327" max="2327" width="11.140625" style="5" bestFit="1" customWidth="1"/>
    <col min="2328" max="2329" width="10.5703125" style="5"/>
    <col min="2330" max="2330" width="11.140625" style="5" customWidth="1"/>
    <col min="2331" max="2560" width="10.5703125" style="5"/>
    <col min="2561" max="2568" width="0" style="5" hidden="1" customWidth="1"/>
    <col min="2569" max="2569" width="3.7109375" style="5" customWidth="1"/>
    <col min="2570" max="2570" width="3.85546875" style="5" customWidth="1"/>
    <col min="2571" max="2571" width="3.7109375" style="5" customWidth="1"/>
    <col min="2572" max="2572" width="12.7109375" style="5" customWidth="1"/>
    <col min="2573" max="2573" width="52.7109375" style="5" customWidth="1"/>
    <col min="2574" max="2577" width="0" style="5" hidden="1" customWidth="1"/>
    <col min="2578" max="2578" width="12.28515625" style="5" customWidth="1"/>
    <col min="2579" max="2579" width="6.42578125" style="5" customWidth="1"/>
    <col min="2580" max="2580" width="12.28515625" style="5" customWidth="1"/>
    <col min="2581" max="2581" width="0" style="5" hidden="1" customWidth="1"/>
    <col min="2582" max="2582" width="3.7109375" style="5" customWidth="1"/>
    <col min="2583" max="2583" width="11.140625" style="5" bestFit="1" customWidth="1"/>
    <col min="2584" max="2585" width="10.5703125" style="5"/>
    <col min="2586" max="2586" width="11.140625" style="5" customWidth="1"/>
    <col min="2587" max="2816" width="10.5703125" style="5"/>
    <col min="2817" max="2824" width="0" style="5" hidden="1" customWidth="1"/>
    <col min="2825" max="2825" width="3.7109375" style="5" customWidth="1"/>
    <col min="2826" max="2826" width="3.85546875" style="5" customWidth="1"/>
    <col min="2827" max="2827" width="3.7109375" style="5" customWidth="1"/>
    <col min="2828" max="2828" width="12.7109375" style="5" customWidth="1"/>
    <col min="2829" max="2829" width="52.7109375" style="5" customWidth="1"/>
    <col min="2830" max="2833" width="0" style="5" hidden="1" customWidth="1"/>
    <col min="2834" max="2834" width="12.28515625" style="5" customWidth="1"/>
    <col min="2835" max="2835" width="6.42578125" style="5" customWidth="1"/>
    <col min="2836" max="2836" width="12.28515625" style="5" customWidth="1"/>
    <col min="2837" max="2837" width="0" style="5" hidden="1" customWidth="1"/>
    <col min="2838" max="2838" width="3.7109375" style="5" customWidth="1"/>
    <col min="2839" max="2839" width="11.140625" style="5" bestFit="1" customWidth="1"/>
    <col min="2840" max="2841" width="10.5703125" style="5"/>
    <col min="2842" max="2842" width="11.140625" style="5" customWidth="1"/>
    <col min="2843" max="3072" width="10.5703125" style="5"/>
    <col min="3073" max="3080" width="0" style="5" hidden="1" customWidth="1"/>
    <col min="3081" max="3081" width="3.7109375" style="5" customWidth="1"/>
    <col min="3082" max="3082" width="3.85546875" style="5" customWidth="1"/>
    <col min="3083" max="3083" width="3.7109375" style="5" customWidth="1"/>
    <col min="3084" max="3084" width="12.7109375" style="5" customWidth="1"/>
    <col min="3085" max="3085" width="52.7109375" style="5" customWidth="1"/>
    <col min="3086" max="3089" width="0" style="5" hidden="1" customWidth="1"/>
    <col min="3090" max="3090" width="12.28515625" style="5" customWidth="1"/>
    <col min="3091" max="3091" width="6.42578125" style="5" customWidth="1"/>
    <col min="3092" max="3092" width="12.28515625" style="5" customWidth="1"/>
    <col min="3093" max="3093" width="0" style="5" hidden="1" customWidth="1"/>
    <col min="3094" max="3094" width="3.7109375" style="5" customWidth="1"/>
    <col min="3095" max="3095" width="11.140625" style="5" bestFit="1" customWidth="1"/>
    <col min="3096" max="3097" width="10.5703125" style="5"/>
    <col min="3098" max="3098" width="11.140625" style="5" customWidth="1"/>
    <col min="3099" max="3328" width="10.5703125" style="5"/>
    <col min="3329" max="3336" width="0" style="5" hidden="1" customWidth="1"/>
    <col min="3337" max="3337" width="3.7109375" style="5" customWidth="1"/>
    <col min="3338" max="3338" width="3.85546875" style="5" customWidth="1"/>
    <col min="3339" max="3339" width="3.7109375" style="5" customWidth="1"/>
    <col min="3340" max="3340" width="12.7109375" style="5" customWidth="1"/>
    <col min="3341" max="3341" width="52.7109375" style="5" customWidth="1"/>
    <col min="3342" max="3345" width="0" style="5" hidden="1" customWidth="1"/>
    <col min="3346" max="3346" width="12.28515625" style="5" customWidth="1"/>
    <col min="3347" max="3347" width="6.42578125" style="5" customWidth="1"/>
    <col min="3348" max="3348" width="12.28515625" style="5" customWidth="1"/>
    <col min="3349" max="3349" width="0" style="5" hidden="1" customWidth="1"/>
    <col min="3350" max="3350" width="3.7109375" style="5" customWidth="1"/>
    <col min="3351" max="3351" width="11.140625" style="5" bestFit="1" customWidth="1"/>
    <col min="3352" max="3353" width="10.5703125" style="5"/>
    <col min="3354" max="3354" width="11.140625" style="5" customWidth="1"/>
    <col min="3355" max="3584" width="10.5703125" style="5"/>
    <col min="3585" max="3592" width="0" style="5" hidden="1" customWidth="1"/>
    <col min="3593" max="3593" width="3.7109375" style="5" customWidth="1"/>
    <col min="3594" max="3594" width="3.85546875" style="5" customWidth="1"/>
    <col min="3595" max="3595" width="3.7109375" style="5" customWidth="1"/>
    <col min="3596" max="3596" width="12.7109375" style="5" customWidth="1"/>
    <col min="3597" max="3597" width="52.7109375" style="5" customWidth="1"/>
    <col min="3598" max="3601" width="0" style="5" hidden="1" customWidth="1"/>
    <col min="3602" max="3602" width="12.28515625" style="5" customWidth="1"/>
    <col min="3603" max="3603" width="6.42578125" style="5" customWidth="1"/>
    <col min="3604" max="3604" width="12.28515625" style="5" customWidth="1"/>
    <col min="3605" max="3605" width="0" style="5" hidden="1" customWidth="1"/>
    <col min="3606" max="3606" width="3.7109375" style="5" customWidth="1"/>
    <col min="3607" max="3607" width="11.140625" style="5" bestFit="1" customWidth="1"/>
    <col min="3608" max="3609" width="10.5703125" style="5"/>
    <col min="3610" max="3610" width="11.140625" style="5" customWidth="1"/>
    <col min="3611" max="3840" width="10.5703125" style="5"/>
    <col min="3841" max="3848" width="0" style="5" hidden="1" customWidth="1"/>
    <col min="3849" max="3849" width="3.7109375" style="5" customWidth="1"/>
    <col min="3850" max="3850" width="3.85546875" style="5" customWidth="1"/>
    <col min="3851" max="3851" width="3.7109375" style="5" customWidth="1"/>
    <col min="3852" max="3852" width="12.7109375" style="5" customWidth="1"/>
    <col min="3853" max="3853" width="52.7109375" style="5" customWidth="1"/>
    <col min="3854" max="3857" width="0" style="5" hidden="1" customWidth="1"/>
    <col min="3858" max="3858" width="12.28515625" style="5" customWidth="1"/>
    <col min="3859" max="3859" width="6.42578125" style="5" customWidth="1"/>
    <col min="3860" max="3860" width="12.28515625" style="5" customWidth="1"/>
    <col min="3861" max="3861" width="0" style="5" hidden="1" customWidth="1"/>
    <col min="3862" max="3862" width="3.7109375" style="5" customWidth="1"/>
    <col min="3863" max="3863" width="11.140625" style="5" bestFit="1" customWidth="1"/>
    <col min="3864" max="3865" width="10.5703125" style="5"/>
    <col min="3866" max="3866" width="11.140625" style="5" customWidth="1"/>
    <col min="3867" max="4096" width="10.5703125" style="5"/>
    <col min="4097" max="4104" width="0" style="5" hidden="1" customWidth="1"/>
    <col min="4105" max="4105" width="3.7109375" style="5" customWidth="1"/>
    <col min="4106" max="4106" width="3.85546875" style="5" customWidth="1"/>
    <col min="4107" max="4107" width="3.7109375" style="5" customWidth="1"/>
    <col min="4108" max="4108" width="12.7109375" style="5" customWidth="1"/>
    <col min="4109" max="4109" width="52.7109375" style="5" customWidth="1"/>
    <col min="4110" max="4113" width="0" style="5" hidden="1" customWidth="1"/>
    <col min="4114" max="4114" width="12.28515625" style="5" customWidth="1"/>
    <col min="4115" max="4115" width="6.42578125" style="5" customWidth="1"/>
    <col min="4116" max="4116" width="12.28515625" style="5" customWidth="1"/>
    <col min="4117" max="4117" width="0" style="5" hidden="1" customWidth="1"/>
    <col min="4118" max="4118" width="3.7109375" style="5" customWidth="1"/>
    <col min="4119" max="4119" width="11.140625" style="5" bestFit="1" customWidth="1"/>
    <col min="4120" max="4121" width="10.5703125" style="5"/>
    <col min="4122" max="4122" width="11.140625" style="5" customWidth="1"/>
    <col min="4123" max="4352" width="10.5703125" style="5"/>
    <col min="4353" max="4360" width="0" style="5" hidden="1" customWidth="1"/>
    <col min="4361" max="4361" width="3.7109375" style="5" customWidth="1"/>
    <col min="4362" max="4362" width="3.85546875" style="5" customWidth="1"/>
    <col min="4363" max="4363" width="3.7109375" style="5" customWidth="1"/>
    <col min="4364" max="4364" width="12.7109375" style="5" customWidth="1"/>
    <col min="4365" max="4365" width="52.7109375" style="5" customWidth="1"/>
    <col min="4366" max="4369" width="0" style="5" hidden="1" customWidth="1"/>
    <col min="4370" max="4370" width="12.28515625" style="5" customWidth="1"/>
    <col min="4371" max="4371" width="6.42578125" style="5" customWidth="1"/>
    <col min="4372" max="4372" width="12.28515625" style="5" customWidth="1"/>
    <col min="4373" max="4373" width="0" style="5" hidden="1" customWidth="1"/>
    <col min="4374" max="4374" width="3.7109375" style="5" customWidth="1"/>
    <col min="4375" max="4375" width="11.140625" style="5" bestFit="1" customWidth="1"/>
    <col min="4376" max="4377" width="10.5703125" style="5"/>
    <col min="4378" max="4378" width="11.140625" style="5" customWidth="1"/>
    <col min="4379" max="4608" width="10.5703125" style="5"/>
    <col min="4609" max="4616" width="0" style="5" hidden="1" customWidth="1"/>
    <col min="4617" max="4617" width="3.7109375" style="5" customWidth="1"/>
    <col min="4618" max="4618" width="3.85546875" style="5" customWidth="1"/>
    <col min="4619" max="4619" width="3.7109375" style="5" customWidth="1"/>
    <col min="4620" max="4620" width="12.7109375" style="5" customWidth="1"/>
    <col min="4621" max="4621" width="52.7109375" style="5" customWidth="1"/>
    <col min="4622" max="4625" width="0" style="5" hidden="1" customWidth="1"/>
    <col min="4626" max="4626" width="12.28515625" style="5" customWidth="1"/>
    <col min="4627" max="4627" width="6.42578125" style="5" customWidth="1"/>
    <col min="4628" max="4628" width="12.28515625" style="5" customWidth="1"/>
    <col min="4629" max="4629" width="0" style="5" hidden="1" customWidth="1"/>
    <col min="4630" max="4630" width="3.7109375" style="5" customWidth="1"/>
    <col min="4631" max="4631" width="11.140625" style="5" bestFit="1" customWidth="1"/>
    <col min="4632" max="4633" width="10.5703125" style="5"/>
    <col min="4634" max="4634" width="11.140625" style="5" customWidth="1"/>
    <col min="4635" max="4864" width="10.5703125" style="5"/>
    <col min="4865" max="4872" width="0" style="5" hidden="1" customWidth="1"/>
    <col min="4873" max="4873" width="3.7109375" style="5" customWidth="1"/>
    <col min="4874" max="4874" width="3.85546875" style="5" customWidth="1"/>
    <col min="4875" max="4875" width="3.7109375" style="5" customWidth="1"/>
    <col min="4876" max="4876" width="12.7109375" style="5" customWidth="1"/>
    <col min="4877" max="4877" width="52.7109375" style="5" customWidth="1"/>
    <col min="4878" max="4881" width="0" style="5" hidden="1" customWidth="1"/>
    <col min="4882" max="4882" width="12.28515625" style="5" customWidth="1"/>
    <col min="4883" max="4883" width="6.42578125" style="5" customWidth="1"/>
    <col min="4884" max="4884" width="12.28515625" style="5" customWidth="1"/>
    <col min="4885" max="4885" width="0" style="5" hidden="1" customWidth="1"/>
    <col min="4886" max="4886" width="3.7109375" style="5" customWidth="1"/>
    <col min="4887" max="4887" width="11.140625" style="5" bestFit="1" customWidth="1"/>
    <col min="4888" max="4889" width="10.5703125" style="5"/>
    <col min="4890" max="4890" width="11.140625" style="5" customWidth="1"/>
    <col min="4891" max="5120" width="10.5703125" style="5"/>
    <col min="5121" max="5128" width="0" style="5" hidden="1" customWidth="1"/>
    <col min="5129" max="5129" width="3.7109375" style="5" customWidth="1"/>
    <col min="5130" max="5130" width="3.85546875" style="5" customWidth="1"/>
    <col min="5131" max="5131" width="3.7109375" style="5" customWidth="1"/>
    <col min="5132" max="5132" width="12.7109375" style="5" customWidth="1"/>
    <col min="5133" max="5133" width="52.7109375" style="5" customWidth="1"/>
    <col min="5134" max="5137" width="0" style="5" hidden="1" customWidth="1"/>
    <col min="5138" max="5138" width="12.28515625" style="5" customWidth="1"/>
    <col min="5139" max="5139" width="6.42578125" style="5" customWidth="1"/>
    <col min="5140" max="5140" width="12.28515625" style="5" customWidth="1"/>
    <col min="5141" max="5141" width="0" style="5" hidden="1" customWidth="1"/>
    <col min="5142" max="5142" width="3.7109375" style="5" customWidth="1"/>
    <col min="5143" max="5143" width="11.140625" style="5" bestFit="1" customWidth="1"/>
    <col min="5144" max="5145" width="10.5703125" style="5"/>
    <col min="5146" max="5146" width="11.140625" style="5" customWidth="1"/>
    <col min="5147" max="5376" width="10.5703125" style="5"/>
    <col min="5377" max="5384" width="0" style="5" hidden="1" customWidth="1"/>
    <col min="5385" max="5385" width="3.7109375" style="5" customWidth="1"/>
    <col min="5386" max="5386" width="3.85546875" style="5" customWidth="1"/>
    <col min="5387" max="5387" width="3.7109375" style="5" customWidth="1"/>
    <col min="5388" max="5388" width="12.7109375" style="5" customWidth="1"/>
    <col min="5389" max="5389" width="52.7109375" style="5" customWidth="1"/>
    <col min="5390" max="5393" width="0" style="5" hidden="1" customWidth="1"/>
    <col min="5394" max="5394" width="12.28515625" style="5" customWidth="1"/>
    <col min="5395" max="5395" width="6.42578125" style="5" customWidth="1"/>
    <col min="5396" max="5396" width="12.28515625" style="5" customWidth="1"/>
    <col min="5397" max="5397" width="0" style="5" hidden="1" customWidth="1"/>
    <col min="5398" max="5398" width="3.7109375" style="5" customWidth="1"/>
    <col min="5399" max="5399" width="11.140625" style="5" bestFit="1" customWidth="1"/>
    <col min="5400" max="5401" width="10.5703125" style="5"/>
    <col min="5402" max="5402" width="11.140625" style="5" customWidth="1"/>
    <col min="5403" max="5632" width="10.5703125" style="5"/>
    <col min="5633" max="5640" width="0" style="5" hidden="1" customWidth="1"/>
    <col min="5641" max="5641" width="3.7109375" style="5" customWidth="1"/>
    <col min="5642" max="5642" width="3.85546875" style="5" customWidth="1"/>
    <col min="5643" max="5643" width="3.7109375" style="5" customWidth="1"/>
    <col min="5644" max="5644" width="12.7109375" style="5" customWidth="1"/>
    <col min="5645" max="5645" width="52.7109375" style="5" customWidth="1"/>
    <col min="5646" max="5649" width="0" style="5" hidden="1" customWidth="1"/>
    <col min="5650" max="5650" width="12.28515625" style="5" customWidth="1"/>
    <col min="5651" max="5651" width="6.42578125" style="5" customWidth="1"/>
    <col min="5652" max="5652" width="12.28515625" style="5" customWidth="1"/>
    <col min="5653" max="5653" width="0" style="5" hidden="1" customWidth="1"/>
    <col min="5654" max="5654" width="3.7109375" style="5" customWidth="1"/>
    <col min="5655" max="5655" width="11.140625" style="5" bestFit="1" customWidth="1"/>
    <col min="5656" max="5657" width="10.5703125" style="5"/>
    <col min="5658" max="5658" width="11.140625" style="5" customWidth="1"/>
    <col min="5659" max="5888" width="10.5703125" style="5"/>
    <col min="5889" max="5896" width="0" style="5" hidden="1" customWidth="1"/>
    <col min="5897" max="5897" width="3.7109375" style="5" customWidth="1"/>
    <col min="5898" max="5898" width="3.85546875" style="5" customWidth="1"/>
    <col min="5899" max="5899" width="3.7109375" style="5" customWidth="1"/>
    <col min="5900" max="5900" width="12.7109375" style="5" customWidth="1"/>
    <col min="5901" max="5901" width="52.7109375" style="5" customWidth="1"/>
    <col min="5902" max="5905" width="0" style="5" hidden="1" customWidth="1"/>
    <col min="5906" max="5906" width="12.28515625" style="5" customWidth="1"/>
    <col min="5907" max="5907" width="6.42578125" style="5" customWidth="1"/>
    <col min="5908" max="5908" width="12.28515625" style="5" customWidth="1"/>
    <col min="5909" max="5909" width="0" style="5" hidden="1" customWidth="1"/>
    <col min="5910" max="5910" width="3.7109375" style="5" customWidth="1"/>
    <col min="5911" max="5911" width="11.140625" style="5" bestFit="1" customWidth="1"/>
    <col min="5912" max="5913" width="10.5703125" style="5"/>
    <col min="5914" max="5914" width="11.140625" style="5" customWidth="1"/>
    <col min="5915" max="6144" width="10.5703125" style="5"/>
    <col min="6145" max="6152" width="0" style="5" hidden="1" customWidth="1"/>
    <col min="6153" max="6153" width="3.7109375" style="5" customWidth="1"/>
    <col min="6154" max="6154" width="3.85546875" style="5" customWidth="1"/>
    <col min="6155" max="6155" width="3.7109375" style="5" customWidth="1"/>
    <col min="6156" max="6156" width="12.7109375" style="5" customWidth="1"/>
    <col min="6157" max="6157" width="52.7109375" style="5" customWidth="1"/>
    <col min="6158" max="6161" width="0" style="5" hidden="1" customWidth="1"/>
    <col min="6162" max="6162" width="12.28515625" style="5" customWidth="1"/>
    <col min="6163" max="6163" width="6.42578125" style="5" customWidth="1"/>
    <col min="6164" max="6164" width="12.28515625" style="5" customWidth="1"/>
    <col min="6165" max="6165" width="0" style="5" hidden="1" customWidth="1"/>
    <col min="6166" max="6166" width="3.7109375" style="5" customWidth="1"/>
    <col min="6167" max="6167" width="11.140625" style="5" bestFit="1" customWidth="1"/>
    <col min="6168" max="6169" width="10.5703125" style="5"/>
    <col min="6170" max="6170" width="11.140625" style="5" customWidth="1"/>
    <col min="6171" max="6400" width="10.5703125" style="5"/>
    <col min="6401" max="6408" width="0" style="5" hidden="1" customWidth="1"/>
    <col min="6409" max="6409" width="3.7109375" style="5" customWidth="1"/>
    <col min="6410" max="6410" width="3.85546875" style="5" customWidth="1"/>
    <col min="6411" max="6411" width="3.7109375" style="5" customWidth="1"/>
    <col min="6412" max="6412" width="12.7109375" style="5" customWidth="1"/>
    <col min="6413" max="6413" width="52.7109375" style="5" customWidth="1"/>
    <col min="6414" max="6417" width="0" style="5" hidden="1" customWidth="1"/>
    <col min="6418" max="6418" width="12.28515625" style="5" customWidth="1"/>
    <col min="6419" max="6419" width="6.42578125" style="5" customWidth="1"/>
    <col min="6420" max="6420" width="12.28515625" style="5" customWidth="1"/>
    <col min="6421" max="6421" width="0" style="5" hidden="1" customWidth="1"/>
    <col min="6422" max="6422" width="3.7109375" style="5" customWidth="1"/>
    <col min="6423" max="6423" width="11.140625" style="5" bestFit="1" customWidth="1"/>
    <col min="6424" max="6425" width="10.5703125" style="5"/>
    <col min="6426" max="6426" width="11.140625" style="5" customWidth="1"/>
    <col min="6427" max="6656" width="10.5703125" style="5"/>
    <col min="6657" max="6664" width="0" style="5" hidden="1" customWidth="1"/>
    <col min="6665" max="6665" width="3.7109375" style="5" customWidth="1"/>
    <col min="6666" max="6666" width="3.85546875" style="5" customWidth="1"/>
    <col min="6667" max="6667" width="3.7109375" style="5" customWidth="1"/>
    <col min="6668" max="6668" width="12.7109375" style="5" customWidth="1"/>
    <col min="6669" max="6669" width="52.7109375" style="5" customWidth="1"/>
    <col min="6670" max="6673" width="0" style="5" hidden="1" customWidth="1"/>
    <col min="6674" max="6674" width="12.28515625" style="5" customWidth="1"/>
    <col min="6675" max="6675" width="6.42578125" style="5" customWidth="1"/>
    <col min="6676" max="6676" width="12.28515625" style="5" customWidth="1"/>
    <col min="6677" max="6677" width="0" style="5" hidden="1" customWidth="1"/>
    <col min="6678" max="6678" width="3.7109375" style="5" customWidth="1"/>
    <col min="6679" max="6679" width="11.140625" style="5" bestFit="1" customWidth="1"/>
    <col min="6680" max="6681" width="10.5703125" style="5"/>
    <col min="6682" max="6682" width="11.140625" style="5" customWidth="1"/>
    <col min="6683" max="6912" width="10.5703125" style="5"/>
    <col min="6913" max="6920" width="0" style="5" hidden="1" customWidth="1"/>
    <col min="6921" max="6921" width="3.7109375" style="5" customWidth="1"/>
    <col min="6922" max="6922" width="3.85546875" style="5" customWidth="1"/>
    <col min="6923" max="6923" width="3.7109375" style="5" customWidth="1"/>
    <col min="6924" max="6924" width="12.7109375" style="5" customWidth="1"/>
    <col min="6925" max="6925" width="52.7109375" style="5" customWidth="1"/>
    <col min="6926" max="6929" width="0" style="5" hidden="1" customWidth="1"/>
    <col min="6930" max="6930" width="12.28515625" style="5" customWidth="1"/>
    <col min="6931" max="6931" width="6.42578125" style="5" customWidth="1"/>
    <col min="6932" max="6932" width="12.28515625" style="5" customWidth="1"/>
    <col min="6933" max="6933" width="0" style="5" hidden="1" customWidth="1"/>
    <col min="6934" max="6934" width="3.7109375" style="5" customWidth="1"/>
    <col min="6935" max="6935" width="11.140625" style="5" bestFit="1" customWidth="1"/>
    <col min="6936" max="6937" width="10.5703125" style="5"/>
    <col min="6938" max="6938" width="11.140625" style="5" customWidth="1"/>
    <col min="6939" max="7168" width="10.5703125" style="5"/>
    <col min="7169" max="7176" width="0" style="5" hidden="1" customWidth="1"/>
    <col min="7177" max="7177" width="3.7109375" style="5" customWidth="1"/>
    <col min="7178" max="7178" width="3.85546875" style="5" customWidth="1"/>
    <col min="7179" max="7179" width="3.7109375" style="5" customWidth="1"/>
    <col min="7180" max="7180" width="12.7109375" style="5" customWidth="1"/>
    <col min="7181" max="7181" width="52.7109375" style="5" customWidth="1"/>
    <col min="7182" max="7185" width="0" style="5" hidden="1" customWidth="1"/>
    <col min="7186" max="7186" width="12.28515625" style="5" customWidth="1"/>
    <col min="7187" max="7187" width="6.42578125" style="5" customWidth="1"/>
    <col min="7188" max="7188" width="12.28515625" style="5" customWidth="1"/>
    <col min="7189" max="7189" width="0" style="5" hidden="1" customWidth="1"/>
    <col min="7190" max="7190" width="3.7109375" style="5" customWidth="1"/>
    <col min="7191" max="7191" width="11.140625" style="5" bestFit="1" customWidth="1"/>
    <col min="7192" max="7193" width="10.5703125" style="5"/>
    <col min="7194" max="7194" width="11.140625" style="5" customWidth="1"/>
    <col min="7195" max="7424" width="10.5703125" style="5"/>
    <col min="7425" max="7432" width="0" style="5" hidden="1" customWidth="1"/>
    <col min="7433" max="7433" width="3.7109375" style="5" customWidth="1"/>
    <col min="7434" max="7434" width="3.85546875" style="5" customWidth="1"/>
    <col min="7435" max="7435" width="3.7109375" style="5" customWidth="1"/>
    <col min="7436" max="7436" width="12.7109375" style="5" customWidth="1"/>
    <col min="7437" max="7437" width="52.7109375" style="5" customWidth="1"/>
    <col min="7438" max="7441" width="0" style="5" hidden="1" customWidth="1"/>
    <col min="7442" max="7442" width="12.28515625" style="5" customWidth="1"/>
    <col min="7443" max="7443" width="6.42578125" style="5" customWidth="1"/>
    <col min="7444" max="7444" width="12.28515625" style="5" customWidth="1"/>
    <col min="7445" max="7445" width="0" style="5" hidden="1" customWidth="1"/>
    <col min="7446" max="7446" width="3.7109375" style="5" customWidth="1"/>
    <col min="7447" max="7447" width="11.140625" style="5" bestFit="1" customWidth="1"/>
    <col min="7448" max="7449" width="10.5703125" style="5"/>
    <col min="7450" max="7450" width="11.140625" style="5" customWidth="1"/>
    <col min="7451" max="7680" width="10.5703125" style="5"/>
    <col min="7681" max="7688" width="0" style="5" hidden="1" customWidth="1"/>
    <col min="7689" max="7689" width="3.7109375" style="5" customWidth="1"/>
    <col min="7690" max="7690" width="3.85546875" style="5" customWidth="1"/>
    <col min="7691" max="7691" width="3.7109375" style="5" customWidth="1"/>
    <col min="7692" max="7692" width="12.7109375" style="5" customWidth="1"/>
    <col min="7693" max="7693" width="52.7109375" style="5" customWidth="1"/>
    <col min="7694" max="7697" width="0" style="5" hidden="1" customWidth="1"/>
    <col min="7698" max="7698" width="12.28515625" style="5" customWidth="1"/>
    <col min="7699" max="7699" width="6.42578125" style="5" customWidth="1"/>
    <col min="7700" max="7700" width="12.28515625" style="5" customWidth="1"/>
    <col min="7701" max="7701" width="0" style="5" hidden="1" customWidth="1"/>
    <col min="7702" max="7702" width="3.7109375" style="5" customWidth="1"/>
    <col min="7703" max="7703" width="11.140625" style="5" bestFit="1" customWidth="1"/>
    <col min="7704" max="7705" width="10.5703125" style="5"/>
    <col min="7706" max="7706" width="11.140625" style="5" customWidth="1"/>
    <col min="7707" max="7936" width="10.5703125" style="5"/>
    <col min="7937" max="7944" width="0" style="5" hidden="1" customWidth="1"/>
    <col min="7945" max="7945" width="3.7109375" style="5" customWidth="1"/>
    <col min="7946" max="7946" width="3.85546875" style="5" customWidth="1"/>
    <col min="7947" max="7947" width="3.7109375" style="5" customWidth="1"/>
    <col min="7948" max="7948" width="12.7109375" style="5" customWidth="1"/>
    <col min="7949" max="7949" width="52.7109375" style="5" customWidth="1"/>
    <col min="7950" max="7953" width="0" style="5" hidden="1" customWidth="1"/>
    <col min="7954" max="7954" width="12.28515625" style="5" customWidth="1"/>
    <col min="7955" max="7955" width="6.42578125" style="5" customWidth="1"/>
    <col min="7956" max="7956" width="12.28515625" style="5" customWidth="1"/>
    <col min="7957" max="7957" width="0" style="5" hidden="1" customWidth="1"/>
    <col min="7958" max="7958" width="3.7109375" style="5" customWidth="1"/>
    <col min="7959" max="7959" width="11.140625" style="5" bestFit="1" customWidth="1"/>
    <col min="7960" max="7961" width="10.5703125" style="5"/>
    <col min="7962" max="7962" width="11.140625" style="5" customWidth="1"/>
    <col min="7963" max="8192" width="10.5703125" style="5"/>
    <col min="8193" max="8200" width="0" style="5" hidden="1" customWidth="1"/>
    <col min="8201" max="8201" width="3.7109375" style="5" customWidth="1"/>
    <col min="8202" max="8202" width="3.85546875" style="5" customWidth="1"/>
    <col min="8203" max="8203" width="3.7109375" style="5" customWidth="1"/>
    <col min="8204" max="8204" width="12.7109375" style="5" customWidth="1"/>
    <col min="8205" max="8205" width="52.7109375" style="5" customWidth="1"/>
    <col min="8206" max="8209" width="0" style="5" hidden="1" customWidth="1"/>
    <col min="8210" max="8210" width="12.28515625" style="5" customWidth="1"/>
    <col min="8211" max="8211" width="6.42578125" style="5" customWidth="1"/>
    <col min="8212" max="8212" width="12.28515625" style="5" customWidth="1"/>
    <col min="8213" max="8213" width="0" style="5" hidden="1" customWidth="1"/>
    <col min="8214" max="8214" width="3.7109375" style="5" customWidth="1"/>
    <col min="8215" max="8215" width="11.140625" style="5" bestFit="1" customWidth="1"/>
    <col min="8216" max="8217" width="10.5703125" style="5"/>
    <col min="8218" max="8218" width="11.140625" style="5" customWidth="1"/>
    <col min="8219" max="8448" width="10.5703125" style="5"/>
    <col min="8449" max="8456" width="0" style="5" hidden="1" customWidth="1"/>
    <col min="8457" max="8457" width="3.7109375" style="5" customWidth="1"/>
    <col min="8458" max="8458" width="3.85546875" style="5" customWidth="1"/>
    <col min="8459" max="8459" width="3.7109375" style="5" customWidth="1"/>
    <col min="8460" max="8460" width="12.7109375" style="5" customWidth="1"/>
    <col min="8461" max="8461" width="52.7109375" style="5" customWidth="1"/>
    <col min="8462" max="8465" width="0" style="5" hidden="1" customWidth="1"/>
    <col min="8466" max="8466" width="12.28515625" style="5" customWidth="1"/>
    <col min="8467" max="8467" width="6.42578125" style="5" customWidth="1"/>
    <col min="8468" max="8468" width="12.28515625" style="5" customWidth="1"/>
    <col min="8469" max="8469" width="0" style="5" hidden="1" customWidth="1"/>
    <col min="8470" max="8470" width="3.7109375" style="5" customWidth="1"/>
    <col min="8471" max="8471" width="11.140625" style="5" bestFit="1" customWidth="1"/>
    <col min="8472" max="8473" width="10.5703125" style="5"/>
    <col min="8474" max="8474" width="11.140625" style="5" customWidth="1"/>
    <col min="8475" max="8704" width="10.5703125" style="5"/>
    <col min="8705" max="8712" width="0" style="5" hidden="1" customWidth="1"/>
    <col min="8713" max="8713" width="3.7109375" style="5" customWidth="1"/>
    <col min="8714" max="8714" width="3.85546875" style="5" customWidth="1"/>
    <col min="8715" max="8715" width="3.7109375" style="5" customWidth="1"/>
    <col min="8716" max="8716" width="12.7109375" style="5" customWidth="1"/>
    <col min="8717" max="8717" width="52.7109375" style="5" customWidth="1"/>
    <col min="8718" max="8721" width="0" style="5" hidden="1" customWidth="1"/>
    <col min="8722" max="8722" width="12.28515625" style="5" customWidth="1"/>
    <col min="8723" max="8723" width="6.42578125" style="5" customWidth="1"/>
    <col min="8724" max="8724" width="12.28515625" style="5" customWidth="1"/>
    <col min="8725" max="8725" width="0" style="5" hidden="1" customWidth="1"/>
    <col min="8726" max="8726" width="3.7109375" style="5" customWidth="1"/>
    <col min="8727" max="8727" width="11.140625" style="5" bestFit="1" customWidth="1"/>
    <col min="8728" max="8729" width="10.5703125" style="5"/>
    <col min="8730" max="8730" width="11.140625" style="5" customWidth="1"/>
    <col min="8731" max="8960" width="10.5703125" style="5"/>
    <col min="8961" max="8968" width="0" style="5" hidden="1" customWidth="1"/>
    <col min="8969" max="8969" width="3.7109375" style="5" customWidth="1"/>
    <col min="8970" max="8970" width="3.85546875" style="5" customWidth="1"/>
    <col min="8971" max="8971" width="3.7109375" style="5" customWidth="1"/>
    <col min="8972" max="8972" width="12.7109375" style="5" customWidth="1"/>
    <col min="8973" max="8973" width="52.7109375" style="5" customWidth="1"/>
    <col min="8974" max="8977" width="0" style="5" hidden="1" customWidth="1"/>
    <col min="8978" max="8978" width="12.28515625" style="5" customWidth="1"/>
    <col min="8979" max="8979" width="6.42578125" style="5" customWidth="1"/>
    <col min="8980" max="8980" width="12.28515625" style="5" customWidth="1"/>
    <col min="8981" max="8981" width="0" style="5" hidden="1" customWidth="1"/>
    <col min="8982" max="8982" width="3.7109375" style="5" customWidth="1"/>
    <col min="8983" max="8983" width="11.140625" style="5" bestFit="1" customWidth="1"/>
    <col min="8984" max="8985" width="10.5703125" style="5"/>
    <col min="8986" max="8986" width="11.140625" style="5" customWidth="1"/>
    <col min="8987" max="9216" width="10.5703125" style="5"/>
    <col min="9217" max="9224" width="0" style="5" hidden="1" customWidth="1"/>
    <col min="9225" max="9225" width="3.7109375" style="5" customWidth="1"/>
    <col min="9226" max="9226" width="3.85546875" style="5" customWidth="1"/>
    <col min="9227" max="9227" width="3.7109375" style="5" customWidth="1"/>
    <col min="9228" max="9228" width="12.7109375" style="5" customWidth="1"/>
    <col min="9229" max="9229" width="52.7109375" style="5" customWidth="1"/>
    <col min="9230" max="9233" width="0" style="5" hidden="1" customWidth="1"/>
    <col min="9234" max="9234" width="12.28515625" style="5" customWidth="1"/>
    <col min="9235" max="9235" width="6.42578125" style="5" customWidth="1"/>
    <col min="9236" max="9236" width="12.28515625" style="5" customWidth="1"/>
    <col min="9237" max="9237" width="0" style="5" hidden="1" customWidth="1"/>
    <col min="9238" max="9238" width="3.7109375" style="5" customWidth="1"/>
    <col min="9239" max="9239" width="11.140625" style="5" bestFit="1" customWidth="1"/>
    <col min="9240" max="9241" width="10.5703125" style="5"/>
    <col min="9242" max="9242" width="11.140625" style="5" customWidth="1"/>
    <col min="9243" max="9472" width="10.5703125" style="5"/>
    <col min="9473" max="9480" width="0" style="5" hidden="1" customWidth="1"/>
    <col min="9481" max="9481" width="3.7109375" style="5" customWidth="1"/>
    <col min="9482" max="9482" width="3.85546875" style="5" customWidth="1"/>
    <col min="9483" max="9483" width="3.7109375" style="5" customWidth="1"/>
    <col min="9484" max="9484" width="12.7109375" style="5" customWidth="1"/>
    <col min="9485" max="9485" width="52.7109375" style="5" customWidth="1"/>
    <col min="9486" max="9489" width="0" style="5" hidden="1" customWidth="1"/>
    <col min="9490" max="9490" width="12.28515625" style="5" customWidth="1"/>
    <col min="9491" max="9491" width="6.42578125" style="5" customWidth="1"/>
    <col min="9492" max="9492" width="12.28515625" style="5" customWidth="1"/>
    <col min="9493" max="9493" width="0" style="5" hidden="1" customWidth="1"/>
    <col min="9494" max="9494" width="3.7109375" style="5" customWidth="1"/>
    <col min="9495" max="9495" width="11.140625" style="5" bestFit="1" customWidth="1"/>
    <col min="9496" max="9497" width="10.5703125" style="5"/>
    <col min="9498" max="9498" width="11.140625" style="5" customWidth="1"/>
    <col min="9499" max="9728" width="10.5703125" style="5"/>
    <col min="9729" max="9736" width="0" style="5" hidden="1" customWidth="1"/>
    <col min="9737" max="9737" width="3.7109375" style="5" customWidth="1"/>
    <col min="9738" max="9738" width="3.85546875" style="5" customWidth="1"/>
    <col min="9739" max="9739" width="3.7109375" style="5" customWidth="1"/>
    <col min="9740" max="9740" width="12.7109375" style="5" customWidth="1"/>
    <col min="9741" max="9741" width="52.7109375" style="5" customWidth="1"/>
    <col min="9742" max="9745" width="0" style="5" hidden="1" customWidth="1"/>
    <col min="9746" max="9746" width="12.28515625" style="5" customWidth="1"/>
    <col min="9747" max="9747" width="6.42578125" style="5" customWidth="1"/>
    <col min="9748" max="9748" width="12.28515625" style="5" customWidth="1"/>
    <col min="9749" max="9749" width="0" style="5" hidden="1" customWidth="1"/>
    <col min="9750" max="9750" width="3.7109375" style="5" customWidth="1"/>
    <col min="9751" max="9751" width="11.140625" style="5" bestFit="1" customWidth="1"/>
    <col min="9752" max="9753" width="10.5703125" style="5"/>
    <col min="9754" max="9754" width="11.140625" style="5" customWidth="1"/>
    <col min="9755" max="9984" width="10.5703125" style="5"/>
    <col min="9985" max="9992" width="0" style="5" hidden="1" customWidth="1"/>
    <col min="9993" max="9993" width="3.7109375" style="5" customWidth="1"/>
    <col min="9994" max="9994" width="3.85546875" style="5" customWidth="1"/>
    <col min="9995" max="9995" width="3.7109375" style="5" customWidth="1"/>
    <col min="9996" max="9996" width="12.7109375" style="5" customWidth="1"/>
    <col min="9997" max="9997" width="52.7109375" style="5" customWidth="1"/>
    <col min="9998" max="10001" width="0" style="5" hidden="1" customWidth="1"/>
    <col min="10002" max="10002" width="12.28515625" style="5" customWidth="1"/>
    <col min="10003" max="10003" width="6.42578125" style="5" customWidth="1"/>
    <col min="10004" max="10004" width="12.28515625" style="5" customWidth="1"/>
    <col min="10005" max="10005" width="0" style="5" hidden="1" customWidth="1"/>
    <col min="10006" max="10006" width="3.7109375" style="5" customWidth="1"/>
    <col min="10007" max="10007" width="11.140625" style="5" bestFit="1" customWidth="1"/>
    <col min="10008" max="10009" width="10.5703125" style="5"/>
    <col min="10010" max="10010" width="11.140625" style="5" customWidth="1"/>
    <col min="10011" max="10240" width="10.5703125" style="5"/>
    <col min="10241" max="10248" width="0" style="5" hidden="1" customWidth="1"/>
    <col min="10249" max="10249" width="3.7109375" style="5" customWidth="1"/>
    <col min="10250" max="10250" width="3.85546875" style="5" customWidth="1"/>
    <col min="10251" max="10251" width="3.7109375" style="5" customWidth="1"/>
    <col min="10252" max="10252" width="12.7109375" style="5" customWidth="1"/>
    <col min="10253" max="10253" width="52.7109375" style="5" customWidth="1"/>
    <col min="10254" max="10257" width="0" style="5" hidden="1" customWidth="1"/>
    <col min="10258" max="10258" width="12.28515625" style="5" customWidth="1"/>
    <col min="10259" max="10259" width="6.42578125" style="5" customWidth="1"/>
    <col min="10260" max="10260" width="12.28515625" style="5" customWidth="1"/>
    <col min="10261" max="10261" width="0" style="5" hidden="1" customWidth="1"/>
    <col min="10262" max="10262" width="3.7109375" style="5" customWidth="1"/>
    <col min="10263" max="10263" width="11.140625" style="5" bestFit="1" customWidth="1"/>
    <col min="10264" max="10265" width="10.5703125" style="5"/>
    <col min="10266" max="10266" width="11.140625" style="5" customWidth="1"/>
    <col min="10267" max="10496" width="10.5703125" style="5"/>
    <col min="10497" max="10504" width="0" style="5" hidden="1" customWidth="1"/>
    <col min="10505" max="10505" width="3.7109375" style="5" customWidth="1"/>
    <col min="10506" max="10506" width="3.85546875" style="5" customWidth="1"/>
    <col min="10507" max="10507" width="3.7109375" style="5" customWidth="1"/>
    <col min="10508" max="10508" width="12.7109375" style="5" customWidth="1"/>
    <col min="10509" max="10509" width="52.7109375" style="5" customWidth="1"/>
    <col min="10510" max="10513" width="0" style="5" hidden="1" customWidth="1"/>
    <col min="10514" max="10514" width="12.28515625" style="5" customWidth="1"/>
    <col min="10515" max="10515" width="6.42578125" style="5" customWidth="1"/>
    <col min="10516" max="10516" width="12.28515625" style="5" customWidth="1"/>
    <col min="10517" max="10517" width="0" style="5" hidden="1" customWidth="1"/>
    <col min="10518" max="10518" width="3.7109375" style="5" customWidth="1"/>
    <col min="10519" max="10519" width="11.140625" style="5" bestFit="1" customWidth="1"/>
    <col min="10520" max="10521" width="10.5703125" style="5"/>
    <col min="10522" max="10522" width="11.140625" style="5" customWidth="1"/>
    <col min="10523" max="10752" width="10.5703125" style="5"/>
    <col min="10753" max="10760" width="0" style="5" hidden="1" customWidth="1"/>
    <col min="10761" max="10761" width="3.7109375" style="5" customWidth="1"/>
    <col min="10762" max="10762" width="3.85546875" style="5" customWidth="1"/>
    <col min="10763" max="10763" width="3.7109375" style="5" customWidth="1"/>
    <col min="10764" max="10764" width="12.7109375" style="5" customWidth="1"/>
    <col min="10765" max="10765" width="52.7109375" style="5" customWidth="1"/>
    <col min="10766" max="10769" width="0" style="5" hidden="1" customWidth="1"/>
    <col min="10770" max="10770" width="12.28515625" style="5" customWidth="1"/>
    <col min="10771" max="10771" width="6.42578125" style="5" customWidth="1"/>
    <col min="10772" max="10772" width="12.28515625" style="5" customWidth="1"/>
    <col min="10773" max="10773" width="0" style="5" hidden="1" customWidth="1"/>
    <col min="10774" max="10774" width="3.7109375" style="5" customWidth="1"/>
    <col min="10775" max="10775" width="11.140625" style="5" bestFit="1" customWidth="1"/>
    <col min="10776" max="10777" width="10.5703125" style="5"/>
    <col min="10778" max="10778" width="11.140625" style="5" customWidth="1"/>
    <col min="10779" max="11008" width="10.5703125" style="5"/>
    <col min="11009" max="11016" width="0" style="5" hidden="1" customWidth="1"/>
    <col min="11017" max="11017" width="3.7109375" style="5" customWidth="1"/>
    <col min="11018" max="11018" width="3.85546875" style="5" customWidth="1"/>
    <col min="11019" max="11019" width="3.7109375" style="5" customWidth="1"/>
    <col min="11020" max="11020" width="12.7109375" style="5" customWidth="1"/>
    <col min="11021" max="11021" width="52.7109375" style="5" customWidth="1"/>
    <col min="11022" max="11025" width="0" style="5" hidden="1" customWidth="1"/>
    <col min="11026" max="11026" width="12.28515625" style="5" customWidth="1"/>
    <col min="11027" max="11027" width="6.42578125" style="5" customWidth="1"/>
    <col min="11028" max="11028" width="12.28515625" style="5" customWidth="1"/>
    <col min="11029" max="11029" width="0" style="5" hidden="1" customWidth="1"/>
    <col min="11030" max="11030" width="3.7109375" style="5" customWidth="1"/>
    <col min="11031" max="11031" width="11.140625" style="5" bestFit="1" customWidth="1"/>
    <col min="11032" max="11033" width="10.5703125" style="5"/>
    <col min="11034" max="11034" width="11.140625" style="5" customWidth="1"/>
    <col min="11035" max="11264" width="10.5703125" style="5"/>
    <col min="11265" max="11272" width="0" style="5" hidden="1" customWidth="1"/>
    <col min="11273" max="11273" width="3.7109375" style="5" customWidth="1"/>
    <col min="11274" max="11274" width="3.85546875" style="5" customWidth="1"/>
    <col min="11275" max="11275" width="3.7109375" style="5" customWidth="1"/>
    <col min="11276" max="11276" width="12.7109375" style="5" customWidth="1"/>
    <col min="11277" max="11277" width="52.7109375" style="5" customWidth="1"/>
    <col min="11278" max="11281" width="0" style="5" hidden="1" customWidth="1"/>
    <col min="11282" max="11282" width="12.28515625" style="5" customWidth="1"/>
    <col min="11283" max="11283" width="6.42578125" style="5" customWidth="1"/>
    <col min="11284" max="11284" width="12.28515625" style="5" customWidth="1"/>
    <col min="11285" max="11285" width="0" style="5" hidden="1" customWidth="1"/>
    <col min="11286" max="11286" width="3.7109375" style="5" customWidth="1"/>
    <col min="11287" max="11287" width="11.140625" style="5" bestFit="1" customWidth="1"/>
    <col min="11288" max="11289" width="10.5703125" style="5"/>
    <col min="11290" max="11290" width="11.140625" style="5" customWidth="1"/>
    <col min="11291" max="11520" width="10.5703125" style="5"/>
    <col min="11521" max="11528" width="0" style="5" hidden="1" customWidth="1"/>
    <col min="11529" max="11529" width="3.7109375" style="5" customWidth="1"/>
    <col min="11530" max="11530" width="3.85546875" style="5" customWidth="1"/>
    <col min="11531" max="11531" width="3.7109375" style="5" customWidth="1"/>
    <col min="11532" max="11532" width="12.7109375" style="5" customWidth="1"/>
    <col min="11533" max="11533" width="52.7109375" style="5" customWidth="1"/>
    <col min="11534" max="11537" width="0" style="5" hidden="1" customWidth="1"/>
    <col min="11538" max="11538" width="12.28515625" style="5" customWidth="1"/>
    <col min="11539" max="11539" width="6.42578125" style="5" customWidth="1"/>
    <col min="11540" max="11540" width="12.28515625" style="5" customWidth="1"/>
    <col min="11541" max="11541" width="0" style="5" hidden="1" customWidth="1"/>
    <col min="11542" max="11542" width="3.7109375" style="5" customWidth="1"/>
    <col min="11543" max="11543" width="11.140625" style="5" bestFit="1" customWidth="1"/>
    <col min="11544" max="11545" width="10.5703125" style="5"/>
    <col min="11546" max="11546" width="11.140625" style="5" customWidth="1"/>
    <col min="11547" max="11776" width="10.5703125" style="5"/>
    <col min="11777" max="11784" width="0" style="5" hidden="1" customWidth="1"/>
    <col min="11785" max="11785" width="3.7109375" style="5" customWidth="1"/>
    <col min="11786" max="11786" width="3.85546875" style="5" customWidth="1"/>
    <col min="11787" max="11787" width="3.7109375" style="5" customWidth="1"/>
    <col min="11788" max="11788" width="12.7109375" style="5" customWidth="1"/>
    <col min="11789" max="11789" width="52.7109375" style="5" customWidth="1"/>
    <col min="11790" max="11793" width="0" style="5" hidden="1" customWidth="1"/>
    <col min="11794" max="11794" width="12.28515625" style="5" customWidth="1"/>
    <col min="11795" max="11795" width="6.42578125" style="5" customWidth="1"/>
    <col min="11796" max="11796" width="12.28515625" style="5" customWidth="1"/>
    <col min="11797" max="11797" width="0" style="5" hidden="1" customWidth="1"/>
    <col min="11798" max="11798" width="3.7109375" style="5" customWidth="1"/>
    <col min="11799" max="11799" width="11.140625" style="5" bestFit="1" customWidth="1"/>
    <col min="11800" max="11801" width="10.5703125" style="5"/>
    <col min="11802" max="11802" width="11.140625" style="5" customWidth="1"/>
    <col min="11803" max="12032" width="10.5703125" style="5"/>
    <col min="12033" max="12040" width="0" style="5" hidden="1" customWidth="1"/>
    <col min="12041" max="12041" width="3.7109375" style="5" customWidth="1"/>
    <col min="12042" max="12042" width="3.85546875" style="5" customWidth="1"/>
    <col min="12043" max="12043" width="3.7109375" style="5" customWidth="1"/>
    <col min="12044" max="12044" width="12.7109375" style="5" customWidth="1"/>
    <col min="12045" max="12045" width="52.7109375" style="5" customWidth="1"/>
    <col min="12046" max="12049" width="0" style="5" hidden="1" customWidth="1"/>
    <col min="12050" max="12050" width="12.28515625" style="5" customWidth="1"/>
    <col min="12051" max="12051" width="6.42578125" style="5" customWidth="1"/>
    <col min="12052" max="12052" width="12.28515625" style="5" customWidth="1"/>
    <col min="12053" max="12053" width="0" style="5" hidden="1" customWidth="1"/>
    <col min="12054" max="12054" width="3.7109375" style="5" customWidth="1"/>
    <col min="12055" max="12055" width="11.140625" style="5" bestFit="1" customWidth="1"/>
    <col min="12056" max="12057" width="10.5703125" style="5"/>
    <col min="12058" max="12058" width="11.140625" style="5" customWidth="1"/>
    <col min="12059" max="12288" width="10.5703125" style="5"/>
    <col min="12289" max="12296" width="0" style="5" hidden="1" customWidth="1"/>
    <col min="12297" max="12297" width="3.7109375" style="5" customWidth="1"/>
    <col min="12298" max="12298" width="3.85546875" style="5" customWidth="1"/>
    <col min="12299" max="12299" width="3.7109375" style="5" customWidth="1"/>
    <col min="12300" max="12300" width="12.7109375" style="5" customWidth="1"/>
    <col min="12301" max="12301" width="52.7109375" style="5" customWidth="1"/>
    <col min="12302" max="12305" width="0" style="5" hidden="1" customWidth="1"/>
    <col min="12306" max="12306" width="12.28515625" style="5" customWidth="1"/>
    <col min="12307" max="12307" width="6.42578125" style="5" customWidth="1"/>
    <col min="12308" max="12308" width="12.28515625" style="5" customWidth="1"/>
    <col min="12309" max="12309" width="0" style="5" hidden="1" customWidth="1"/>
    <col min="12310" max="12310" width="3.7109375" style="5" customWidth="1"/>
    <col min="12311" max="12311" width="11.140625" style="5" bestFit="1" customWidth="1"/>
    <col min="12312" max="12313" width="10.5703125" style="5"/>
    <col min="12314" max="12314" width="11.140625" style="5" customWidth="1"/>
    <col min="12315" max="12544" width="10.5703125" style="5"/>
    <col min="12545" max="12552" width="0" style="5" hidden="1" customWidth="1"/>
    <col min="12553" max="12553" width="3.7109375" style="5" customWidth="1"/>
    <col min="12554" max="12554" width="3.85546875" style="5" customWidth="1"/>
    <col min="12555" max="12555" width="3.7109375" style="5" customWidth="1"/>
    <col min="12556" max="12556" width="12.7109375" style="5" customWidth="1"/>
    <col min="12557" max="12557" width="52.7109375" style="5" customWidth="1"/>
    <col min="12558" max="12561" width="0" style="5" hidden="1" customWidth="1"/>
    <col min="12562" max="12562" width="12.28515625" style="5" customWidth="1"/>
    <col min="12563" max="12563" width="6.42578125" style="5" customWidth="1"/>
    <col min="12564" max="12564" width="12.28515625" style="5" customWidth="1"/>
    <col min="12565" max="12565" width="0" style="5" hidden="1" customWidth="1"/>
    <col min="12566" max="12566" width="3.7109375" style="5" customWidth="1"/>
    <col min="12567" max="12567" width="11.140625" style="5" bestFit="1" customWidth="1"/>
    <col min="12568" max="12569" width="10.5703125" style="5"/>
    <col min="12570" max="12570" width="11.140625" style="5" customWidth="1"/>
    <col min="12571" max="12800" width="10.5703125" style="5"/>
    <col min="12801" max="12808" width="0" style="5" hidden="1" customWidth="1"/>
    <col min="12809" max="12809" width="3.7109375" style="5" customWidth="1"/>
    <col min="12810" max="12810" width="3.85546875" style="5" customWidth="1"/>
    <col min="12811" max="12811" width="3.7109375" style="5" customWidth="1"/>
    <col min="12812" max="12812" width="12.7109375" style="5" customWidth="1"/>
    <col min="12813" max="12813" width="52.7109375" style="5" customWidth="1"/>
    <col min="12814" max="12817" width="0" style="5" hidden="1" customWidth="1"/>
    <col min="12818" max="12818" width="12.28515625" style="5" customWidth="1"/>
    <col min="12819" max="12819" width="6.42578125" style="5" customWidth="1"/>
    <col min="12820" max="12820" width="12.28515625" style="5" customWidth="1"/>
    <col min="12821" max="12821" width="0" style="5" hidden="1" customWidth="1"/>
    <col min="12822" max="12822" width="3.7109375" style="5" customWidth="1"/>
    <col min="12823" max="12823" width="11.140625" style="5" bestFit="1" customWidth="1"/>
    <col min="12824" max="12825" width="10.5703125" style="5"/>
    <col min="12826" max="12826" width="11.140625" style="5" customWidth="1"/>
    <col min="12827" max="13056" width="10.5703125" style="5"/>
    <col min="13057" max="13064" width="0" style="5" hidden="1" customWidth="1"/>
    <col min="13065" max="13065" width="3.7109375" style="5" customWidth="1"/>
    <col min="13066" max="13066" width="3.85546875" style="5" customWidth="1"/>
    <col min="13067" max="13067" width="3.7109375" style="5" customWidth="1"/>
    <col min="13068" max="13068" width="12.7109375" style="5" customWidth="1"/>
    <col min="13069" max="13069" width="52.7109375" style="5" customWidth="1"/>
    <col min="13070" max="13073" width="0" style="5" hidden="1" customWidth="1"/>
    <col min="13074" max="13074" width="12.28515625" style="5" customWidth="1"/>
    <col min="13075" max="13075" width="6.42578125" style="5" customWidth="1"/>
    <col min="13076" max="13076" width="12.28515625" style="5" customWidth="1"/>
    <col min="13077" max="13077" width="0" style="5" hidden="1" customWidth="1"/>
    <col min="13078" max="13078" width="3.7109375" style="5" customWidth="1"/>
    <col min="13079" max="13079" width="11.140625" style="5" bestFit="1" customWidth="1"/>
    <col min="13080" max="13081" width="10.5703125" style="5"/>
    <col min="13082" max="13082" width="11.140625" style="5" customWidth="1"/>
    <col min="13083" max="13312" width="10.5703125" style="5"/>
    <col min="13313" max="13320" width="0" style="5" hidden="1" customWidth="1"/>
    <col min="13321" max="13321" width="3.7109375" style="5" customWidth="1"/>
    <col min="13322" max="13322" width="3.85546875" style="5" customWidth="1"/>
    <col min="13323" max="13323" width="3.7109375" style="5" customWidth="1"/>
    <col min="13324" max="13324" width="12.7109375" style="5" customWidth="1"/>
    <col min="13325" max="13325" width="52.7109375" style="5" customWidth="1"/>
    <col min="13326" max="13329" width="0" style="5" hidden="1" customWidth="1"/>
    <col min="13330" max="13330" width="12.28515625" style="5" customWidth="1"/>
    <col min="13331" max="13331" width="6.42578125" style="5" customWidth="1"/>
    <col min="13332" max="13332" width="12.28515625" style="5" customWidth="1"/>
    <col min="13333" max="13333" width="0" style="5" hidden="1" customWidth="1"/>
    <col min="13334" max="13334" width="3.7109375" style="5" customWidth="1"/>
    <col min="13335" max="13335" width="11.140625" style="5" bestFit="1" customWidth="1"/>
    <col min="13336" max="13337" width="10.5703125" style="5"/>
    <col min="13338" max="13338" width="11.140625" style="5" customWidth="1"/>
    <col min="13339" max="13568" width="10.5703125" style="5"/>
    <col min="13569" max="13576" width="0" style="5" hidden="1" customWidth="1"/>
    <col min="13577" max="13577" width="3.7109375" style="5" customWidth="1"/>
    <col min="13578" max="13578" width="3.85546875" style="5" customWidth="1"/>
    <col min="13579" max="13579" width="3.7109375" style="5" customWidth="1"/>
    <col min="13580" max="13580" width="12.7109375" style="5" customWidth="1"/>
    <col min="13581" max="13581" width="52.7109375" style="5" customWidth="1"/>
    <col min="13582" max="13585" width="0" style="5" hidden="1" customWidth="1"/>
    <col min="13586" max="13586" width="12.28515625" style="5" customWidth="1"/>
    <col min="13587" max="13587" width="6.42578125" style="5" customWidth="1"/>
    <col min="13588" max="13588" width="12.28515625" style="5" customWidth="1"/>
    <col min="13589" max="13589" width="0" style="5" hidden="1" customWidth="1"/>
    <col min="13590" max="13590" width="3.7109375" style="5" customWidth="1"/>
    <col min="13591" max="13591" width="11.140625" style="5" bestFit="1" customWidth="1"/>
    <col min="13592" max="13593" width="10.5703125" style="5"/>
    <col min="13594" max="13594" width="11.140625" style="5" customWidth="1"/>
    <col min="13595" max="13824" width="10.5703125" style="5"/>
    <col min="13825" max="13832" width="0" style="5" hidden="1" customWidth="1"/>
    <col min="13833" max="13833" width="3.7109375" style="5" customWidth="1"/>
    <col min="13834" max="13834" width="3.85546875" style="5" customWidth="1"/>
    <col min="13835" max="13835" width="3.7109375" style="5" customWidth="1"/>
    <col min="13836" max="13836" width="12.7109375" style="5" customWidth="1"/>
    <col min="13837" max="13837" width="52.7109375" style="5" customWidth="1"/>
    <col min="13838" max="13841" width="0" style="5" hidden="1" customWidth="1"/>
    <col min="13842" max="13842" width="12.28515625" style="5" customWidth="1"/>
    <col min="13843" max="13843" width="6.42578125" style="5" customWidth="1"/>
    <col min="13844" max="13844" width="12.28515625" style="5" customWidth="1"/>
    <col min="13845" max="13845" width="0" style="5" hidden="1" customWidth="1"/>
    <col min="13846" max="13846" width="3.7109375" style="5" customWidth="1"/>
    <col min="13847" max="13847" width="11.140625" style="5" bestFit="1" customWidth="1"/>
    <col min="13848" max="13849" width="10.5703125" style="5"/>
    <col min="13850" max="13850" width="11.140625" style="5" customWidth="1"/>
    <col min="13851" max="14080" width="10.5703125" style="5"/>
    <col min="14081" max="14088" width="0" style="5" hidden="1" customWidth="1"/>
    <col min="14089" max="14089" width="3.7109375" style="5" customWidth="1"/>
    <col min="14090" max="14090" width="3.85546875" style="5" customWidth="1"/>
    <col min="14091" max="14091" width="3.7109375" style="5" customWidth="1"/>
    <col min="14092" max="14092" width="12.7109375" style="5" customWidth="1"/>
    <col min="14093" max="14093" width="52.7109375" style="5" customWidth="1"/>
    <col min="14094" max="14097" width="0" style="5" hidden="1" customWidth="1"/>
    <col min="14098" max="14098" width="12.28515625" style="5" customWidth="1"/>
    <col min="14099" max="14099" width="6.42578125" style="5" customWidth="1"/>
    <col min="14100" max="14100" width="12.28515625" style="5" customWidth="1"/>
    <col min="14101" max="14101" width="0" style="5" hidden="1" customWidth="1"/>
    <col min="14102" max="14102" width="3.7109375" style="5" customWidth="1"/>
    <col min="14103" max="14103" width="11.140625" style="5" bestFit="1" customWidth="1"/>
    <col min="14104" max="14105" width="10.5703125" style="5"/>
    <col min="14106" max="14106" width="11.140625" style="5" customWidth="1"/>
    <col min="14107" max="14336" width="10.5703125" style="5"/>
    <col min="14337" max="14344" width="0" style="5" hidden="1" customWidth="1"/>
    <col min="14345" max="14345" width="3.7109375" style="5" customWidth="1"/>
    <col min="14346" max="14346" width="3.85546875" style="5" customWidth="1"/>
    <col min="14347" max="14347" width="3.7109375" style="5" customWidth="1"/>
    <col min="14348" max="14348" width="12.7109375" style="5" customWidth="1"/>
    <col min="14349" max="14349" width="52.7109375" style="5" customWidth="1"/>
    <col min="14350" max="14353" width="0" style="5" hidden="1" customWidth="1"/>
    <col min="14354" max="14354" width="12.28515625" style="5" customWidth="1"/>
    <col min="14355" max="14355" width="6.42578125" style="5" customWidth="1"/>
    <col min="14356" max="14356" width="12.28515625" style="5" customWidth="1"/>
    <col min="14357" max="14357" width="0" style="5" hidden="1" customWidth="1"/>
    <col min="14358" max="14358" width="3.7109375" style="5" customWidth="1"/>
    <col min="14359" max="14359" width="11.140625" style="5" bestFit="1" customWidth="1"/>
    <col min="14360" max="14361" width="10.5703125" style="5"/>
    <col min="14362" max="14362" width="11.140625" style="5" customWidth="1"/>
    <col min="14363" max="14592" width="10.5703125" style="5"/>
    <col min="14593" max="14600" width="0" style="5" hidden="1" customWidth="1"/>
    <col min="14601" max="14601" width="3.7109375" style="5" customWidth="1"/>
    <col min="14602" max="14602" width="3.85546875" style="5" customWidth="1"/>
    <col min="14603" max="14603" width="3.7109375" style="5" customWidth="1"/>
    <col min="14604" max="14604" width="12.7109375" style="5" customWidth="1"/>
    <col min="14605" max="14605" width="52.7109375" style="5" customWidth="1"/>
    <col min="14606" max="14609" width="0" style="5" hidden="1" customWidth="1"/>
    <col min="14610" max="14610" width="12.28515625" style="5" customWidth="1"/>
    <col min="14611" max="14611" width="6.42578125" style="5" customWidth="1"/>
    <col min="14612" max="14612" width="12.28515625" style="5" customWidth="1"/>
    <col min="14613" max="14613" width="0" style="5" hidden="1" customWidth="1"/>
    <col min="14614" max="14614" width="3.7109375" style="5" customWidth="1"/>
    <col min="14615" max="14615" width="11.140625" style="5" bestFit="1" customWidth="1"/>
    <col min="14616" max="14617" width="10.5703125" style="5"/>
    <col min="14618" max="14618" width="11.140625" style="5" customWidth="1"/>
    <col min="14619" max="14848" width="10.5703125" style="5"/>
    <col min="14849" max="14856" width="0" style="5" hidden="1" customWidth="1"/>
    <col min="14857" max="14857" width="3.7109375" style="5" customWidth="1"/>
    <col min="14858" max="14858" width="3.85546875" style="5" customWidth="1"/>
    <col min="14859" max="14859" width="3.7109375" style="5" customWidth="1"/>
    <col min="14860" max="14860" width="12.7109375" style="5" customWidth="1"/>
    <col min="14861" max="14861" width="52.7109375" style="5" customWidth="1"/>
    <col min="14862" max="14865" width="0" style="5" hidden="1" customWidth="1"/>
    <col min="14866" max="14866" width="12.28515625" style="5" customWidth="1"/>
    <col min="14867" max="14867" width="6.42578125" style="5" customWidth="1"/>
    <col min="14868" max="14868" width="12.28515625" style="5" customWidth="1"/>
    <col min="14869" max="14869" width="0" style="5" hidden="1" customWidth="1"/>
    <col min="14870" max="14870" width="3.7109375" style="5" customWidth="1"/>
    <col min="14871" max="14871" width="11.140625" style="5" bestFit="1" customWidth="1"/>
    <col min="14872" max="14873" width="10.5703125" style="5"/>
    <col min="14874" max="14874" width="11.140625" style="5" customWidth="1"/>
    <col min="14875" max="15104" width="10.5703125" style="5"/>
    <col min="15105" max="15112" width="0" style="5" hidden="1" customWidth="1"/>
    <col min="15113" max="15113" width="3.7109375" style="5" customWidth="1"/>
    <col min="15114" max="15114" width="3.85546875" style="5" customWidth="1"/>
    <col min="15115" max="15115" width="3.7109375" style="5" customWidth="1"/>
    <col min="15116" max="15116" width="12.7109375" style="5" customWidth="1"/>
    <col min="15117" max="15117" width="52.7109375" style="5" customWidth="1"/>
    <col min="15118" max="15121" width="0" style="5" hidden="1" customWidth="1"/>
    <col min="15122" max="15122" width="12.28515625" style="5" customWidth="1"/>
    <col min="15123" max="15123" width="6.42578125" style="5" customWidth="1"/>
    <col min="15124" max="15124" width="12.28515625" style="5" customWidth="1"/>
    <col min="15125" max="15125" width="0" style="5" hidden="1" customWidth="1"/>
    <col min="15126" max="15126" width="3.7109375" style="5" customWidth="1"/>
    <col min="15127" max="15127" width="11.140625" style="5" bestFit="1" customWidth="1"/>
    <col min="15128" max="15129" width="10.5703125" style="5"/>
    <col min="15130" max="15130" width="11.140625" style="5" customWidth="1"/>
    <col min="15131" max="15360" width="10.5703125" style="5"/>
    <col min="15361" max="15368" width="0" style="5" hidden="1" customWidth="1"/>
    <col min="15369" max="15369" width="3.7109375" style="5" customWidth="1"/>
    <col min="15370" max="15370" width="3.85546875" style="5" customWidth="1"/>
    <col min="15371" max="15371" width="3.7109375" style="5" customWidth="1"/>
    <col min="15372" max="15372" width="12.7109375" style="5" customWidth="1"/>
    <col min="15373" max="15373" width="52.7109375" style="5" customWidth="1"/>
    <col min="15374" max="15377" width="0" style="5" hidden="1" customWidth="1"/>
    <col min="15378" max="15378" width="12.28515625" style="5" customWidth="1"/>
    <col min="15379" max="15379" width="6.42578125" style="5" customWidth="1"/>
    <col min="15380" max="15380" width="12.28515625" style="5" customWidth="1"/>
    <col min="15381" max="15381" width="0" style="5" hidden="1" customWidth="1"/>
    <col min="15382" max="15382" width="3.7109375" style="5" customWidth="1"/>
    <col min="15383" max="15383" width="11.140625" style="5" bestFit="1" customWidth="1"/>
    <col min="15384" max="15385" width="10.5703125" style="5"/>
    <col min="15386" max="15386" width="11.140625" style="5" customWidth="1"/>
    <col min="15387" max="15616" width="10.5703125" style="5"/>
    <col min="15617" max="15624" width="0" style="5" hidden="1" customWidth="1"/>
    <col min="15625" max="15625" width="3.7109375" style="5" customWidth="1"/>
    <col min="15626" max="15626" width="3.85546875" style="5" customWidth="1"/>
    <col min="15627" max="15627" width="3.7109375" style="5" customWidth="1"/>
    <col min="15628" max="15628" width="12.7109375" style="5" customWidth="1"/>
    <col min="15629" max="15629" width="52.7109375" style="5" customWidth="1"/>
    <col min="15630" max="15633" width="0" style="5" hidden="1" customWidth="1"/>
    <col min="15634" max="15634" width="12.28515625" style="5" customWidth="1"/>
    <col min="15635" max="15635" width="6.42578125" style="5" customWidth="1"/>
    <col min="15636" max="15636" width="12.28515625" style="5" customWidth="1"/>
    <col min="15637" max="15637" width="0" style="5" hidden="1" customWidth="1"/>
    <col min="15638" max="15638" width="3.7109375" style="5" customWidth="1"/>
    <col min="15639" max="15639" width="11.140625" style="5" bestFit="1" customWidth="1"/>
    <col min="15640" max="15641" width="10.5703125" style="5"/>
    <col min="15642" max="15642" width="11.140625" style="5" customWidth="1"/>
    <col min="15643" max="15872" width="10.5703125" style="5"/>
    <col min="15873" max="15880" width="0" style="5" hidden="1" customWidth="1"/>
    <col min="15881" max="15881" width="3.7109375" style="5" customWidth="1"/>
    <col min="15882" max="15882" width="3.85546875" style="5" customWidth="1"/>
    <col min="15883" max="15883" width="3.7109375" style="5" customWidth="1"/>
    <col min="15884" max="15884" width="12.7109375" style="5" customWidth="1"/>
    <col min="15885" max="15885" width="52.7109375" style="5" customWidth="1"/>
    <col min="15886" max="15889" width="0" style="5" hidden="1" customWidth="1"/>
    <col min="15890" max="15890" width="12.28515625" style="5" customWidth="1"/>
    <col min="15891" max="15891" width="6.42578125" style="5" customWidth="1"/>
    <col min="15892" max="15892" width="12.28515625" style="5" customWidth="1"/>
    <col min="15893" max="15893" width="0" style="5" hidden="1" customWidth="1"/>
    <col min="15894" max="15894" width="3.7109375" style="5" customWidth="1"/>
    <col min="15895" max="15895" width="11.140625" style="5" bestFit="1" customWidth="1"/>
    <col min="15896" max="15897" width="10.5703125" style="5"/>
    <col min="15898" max="15898" width="11.140625" style="5" customWidth="1"/>
    <col min="15899" max="16128" width="10.5703125" style="5"/>
    <col min="16129" max="16136" width="0" style="5" hidden="1" customWidth="1"/>
    <col min="16137" max="16137" width="3.7109375" style="5" customWidth="1"/>
    <col min="16138" max="16138" width="3.85546875" style="5" customWidth="1"/>
    <col min="16139" max="16139" width="3.7109375" style="5" customWidth="1"/>
    <col min="16140" max="16140" width="12.7109375" style="5" customWidth="1"/>
    <col min="16141" max="16141" width="52.7109375" style="5" customWidth="1"/>
    <col min="16142" max="16145" width="0" style="5" hidden="1" customWidth="1"/>
    <col min="16146" max="16146" width="12.28515625" style="5" customWidth="1"/>
    <col min="16147" max="16147" width="6.42578125" style="5" customWidth="1"/>
    <col min="16148" max="16148" width="12.28515625" style="5" customWidth="1"/>
    <col min="16149" max="16149" width="0" style="5" hidden="1" customWidth="1"/>
    <col min="16150" max="16150" width="3.7109375" style="5" customWidth="1"/>
    <col min="16151" max="16151" width="11.140625" style="5" bestFit="1" customWidth="1"/>
    <col min="16152" max="16153" width="10.5703125" style="5"/>
    <col min="16154" max="16154" width="11.140625" style="5" customWidth="1"/>
    <col min="16155" max="16384" width="10.5703125" style="5"/>
  </cols>
  <sheetData>
    <row r="1" spans="1:34" hidden="1">
      <c r="Q1" s="6"/>
      <c r="R1" s="6"/>
    </row>
    <row r="2" spans="1:34" hidden="1">
      <c r="U2" s="6"/>
    </row>
    <row r="3" spans="1:34" hidden="1"/>
    <row r="4" spans="1:34" ht="3" customHeight="1">
      <c r="J4" s="7"/>
      <c r="K4" s="7"/>
      <c r="L4" s="8"/>
      <c r="M4" s="8"/>
      <c r="N4" s="8"/>
      <c r="O4" s="9"/>
      <c r="P4" s="9"/>
      <c r="Q4" s="9"/>
      <c r="R4" s="9"/>
      <c r="S4" s="9"/>
      <c r="T4" s="9"/>
      <c r="U4" s="9"/>
    </row>
    <row r="5" spans="1:34" ht="33.75" customHeight="1">
      <c r="J5" s="7"/>
      <c r="K5" s="7"/>
      <c r="L5" s="194" t="s">
        <v>35</v>
      </c>
      <c r="M5" s="194"/>
      <c r="N5" s="194"/>
      <c r="O5" s="194"/>
      <c r="P5" s="194"/>
      <c r="Q5" s="194"/>
      <c r="R5" s="194"/>
      <c r="S5" s="194"/>
      <c r="T5" s="194"/>
      <c r="U5" s="10"/>
    </row>
    <row r="6" spans="1:34" ht="3" customHeight="1">
      <c r="J6" s="7"/>
      <c r="K6" s="7"/>
      <c r="L6" s="8"/>
      <c r="M6" s="8"/>
      <c r="N6" s="8"/>
      <c r="O6" s="11"/>
      <c r="P6" s="11"/>
      <c r="Q6" s="11"/>
      <c r="R6" s="11"/>
      <c r="S6" s="11"/>
      <c r="T6" s="11"/>
      <c r="U6" s="11"/>
      <c r="V6" s="9"/>
    </row>
    <row r="7" spans="1:34" s="13" customFormat="1" ht="5.25" hidden="1">
      <c r="A7" s="12"/>
      <c r="B7" s="12"/>
      <c r="C7" s="12"/>
      <c r="D7" s="12"/>
      <c r="E7" s="12"/>
      <c r="F7" s="12"/>
      <c r="G7" s="12"/>
      <c r="H7" s="12"/>
      <c r="L7" s="14"/>
      <c r="M7" s="15"/>
      <c r="O7" s="195"/>
      <c r="P7" s="195"/>
      <c r="Q7" s="195"/>
      <c r="R7" s="195"/>
      <c r="S7" s="195"/>
      <c r="T7" s="195"/>
      <c r="U7" s="16"/>
      <c r="V7" s="16"/>
      <c r="X7" s="12"/>
      <c r="Y7" s="12"/>
      <c r="Z7" s="12"/>
      <c r="AA7" s="12"/>
      <c r="AB7" s="12"/>
    </row>
    <row r="8" spans="1:34" s="18" customFormat="1" ht="29.25" customHeight="1">
      <c r="A8" s="17"/>
      <c r="B8" s="17"/>
      <c r="C8" s="17"/>
      <c r="D8" s="17"/>
      <c r="E8" s="17"/>
      <c r="F8" s="17"/>
      <c r="G8" s="17"/>
      <c r="H8" s="17"/>
      <c r="L8" s="19"/>
      <c r="M8" s="20" t="str">
        <f>"Дата подачи заявления об "&amp;IF(datePr_ch="","утверждении","изменении") &amp; " тарифов"</f>
        <v>Дата подачи заявления об утверждении тарифов</v>
      </c>
      <c r="N8" s="21"/>
      <c r="O8" s="196" t="s">
        <v>127</v>
      </c>
      <c r="P8" s="196"/>
      <c r="Q8" s="196"/>
      <c r="R8" s="196"/>
      <c r="S8" s="196"/>
      <c r="T8" s="196"/>
      <c r="U8" s="22"/>
      <c r="V8" s="22"/>
      <c r="W8" s="23"/>
      <c r="X8" s="17"/>
      <c r="Y8" s="17"/>
      <c r="Z8" s="17"/>
      <c r="AA8" s="17"/>
      <c r="AB8" s="17"/>
      <c r="AC8" s="17"/>
      <c r="AD8" s="17"/>
      <c r="AE8" s="17"/>
      <c r="AF8" s="17"/>
      <c r="AG8" s="17"/>
      <c r="AH8" s="17"/>
    </row>
    <row r="9" spans="1:34" s="18" customFormat="1" ht="33.75" customHeight="1">
      <c r="A9" s="17"/>
      <c r="B9" s="17"/>
      <c r="C9" s="17"/>
      <c r="D9" s="17"/>
      <c r="E9" s="17"/>
      <c r="F9" s="17"/>
      <c r="G9" s="17"/>
      <c r="H9" s="17"/>
      <c r="L9" s="24"/>
      <c r="M9" s="20" t="str">
        <f>"Номер подачи заявления об "&amp;IF(numberPr_ch="","утверждении","изменении") &amp; " тарифов"</f>
        <v>Номер подачи заявления об утверждении тарифов</v>
      </c>
      <c r="N9" s="21"/>
      <c r="O9" s="196" t="s">
        <v>128</v>
      </c>
      <c r="P9" s="196"/>
      <c r="Q9" s="196"/>
      <c r="R9" s="196"/>
      <c r="S9" s="196"/>
      <c r="T9" s="196"/>
      <c r="U9" s="22"/>
      <c r="V9" s="22"/>
      <c r="W9" s="23"/>
      <c r="X9" s="17"/>
      <c r="Y9" s="17"/>
      <c r="Z9" s="17"/>
      <c r="AA9" s="17"/>
      <c r="AB9" s="17"/>
      <c r="AC9" s="17"/>
      <c r="AD9" s="17"/>
      <c r="AE9" s="17"/>
      <c r="AF9" s="17"/>
      <c r="AG9" s="17"/>
      <c r="AH9" s="17"/>
    </row>
    <row r="10" spans="1:34" s="13" customFormat="1" ht="5.25" hidden="1">
      <c r="A10" s="12"/>
      <c r="B10" s="12"/>
      <c r="C10" s="12"/>
      <c r="D10" s="12"/>
      <c r="E10" s="12"/>
      <c r="F10" s="12"/>
      <c r="G10" s="12"/>
      <c r="H10" s="12"/>
      <c r="L10" s="14"/>
      <c r="M10" s="15"/>
      <c r="O10" s="195"/>
      <c r="P10" s="195"/>
      <c r="Q10" s="195"/>
      <c r="R10" s="195"/>
      <c r="S10" s="195"/>
      <c r="T10" s="195"/>
      <c r="U10" s="16"/>
      <c r="V10" s="16"/>
      <c r="X10" s="12"/>
      <c r="Y10" s="12"/>
      <c r="Z10" s="12"/>
      <c r="AA10" s="12"/>
      <c r="AB10" s="12"/>
    </row>
    <row r="11" spans="1:34" s="18" customFormat="1" ht="15" hidden="1">
      <c r="A11" s="17"/>
      <c r="B11" s="17"/>
      <c r="C11" s="17"/>
      <c r="D11" s="17"/>
      <c r="E11" s="17"/>
      <c r="F11" s="17"/>
      <c r="G11" s="17"/>
      <c r="H11" s="17"/>
      <c r="L11" s="197"/>
      <c r="M11" s="197"/>
      <c r="N11" s="25"/>
      <c r="O11" s="22"/>
      <c r="P11" s="22"/>
      <c r="Q11" s="22"/>
      <c r="R11" s="22"/>
      <c r="S11" s="22"/>
      <c r="T11" s="22"/>
      <c r="U11" s="26" t="s">
        <v>0</v>
      </c>
      <c r="X11" s="17"/>
      <c r="Y11" s="17"/>
      <c r="Z11" s="17"/>
      <c r="AA11" s="17"/>
      <c r="AB11" s="17"/>
      <c r="AC11" s="17"/>
      <c r="AD11" s="17"/>
      <c r="AE11" s="17"/>
      <c r="AF11" s="17"/>
      <c r="AG11" s="17"/>
      <c r="AH11" s="17"/>
    </row>
    <row r="12" spans="1:34">
      <c r="J12" s="7"/>
      <c r="K12" s="7"/>
      <c r="L12" s="8"/>
      <c r="M12" s="8"/>
      <c r="N12" s="27"/>
      <c r="O12" s="178"/>
      <c r="P12" s="178"/>
      <c r="Q12" s="178"/>
      <c r="R12" s="178"/>
      <c r="S12" s="178"/>
      <c r="T12" s="178"/>
      <c r="U12" s="178"/>
    </row>
    <row r="13" spans="1:34">
      <c r="J13" s="7"/>
      <c r="K13" s="7"/>
      <c r="L13" s="179" t="s">
        <v>1</v>
      </c>
      <c r="M13" s="179"/>
      <c r="N13" s="179"/>
      <c r="O13" s="179"/>
      <c r="P13" s="179"/>
      <c r="Q13" s="179"/>
      <c r="R13" s="179"/>
      <c r="S13" s="179"/>
      <c r="T13" s="179"/>
      <c r="U13" s="179"/>
      <c r="V13" s="179"/>
      <c r="W13" s="179" t="s">
        <v>2</v>
      </c>
    </row>
    <row r="14" spans="1:34" ht="14.25" customHeight="1">
      <c r="J14" s="7"/>
      <c r="K14" s="7"/>
      <c r="L14" s="180" t="s">
        <v>3</v>
      </c>
      <c r="M14" s="180" t="s">
        <v>4</v>
      </c>
      <c r="N14" s="28"/>
      <c r="O14" s="181" t="s">
        <v>5</v>
      </c>
      <c r="P14" s="182"/>
      <c r="Q14" s="182"/>
      <c r="R14" s="182"/>
      <c r="S14" s="182"/>
      <c r="T14" s="183"/>
      <c r="U14" s="184" t="s">
        <v>6</v>
      </c>
      <c r="V14" s="187" t="s">
        <v>7</v>
      </c>
      <c r="W14" s="179"/>
    </row>
    <row r="15" spans="1:34" ht="18" customHeight="1">
      <c r="J15" s="7"/>
      <c r="K15" s="7"/>
      <c r="L15" s="180"/>
      <c r="M15" s="180"/>
      <c r="N15" s="29"/>
      <c r="O15" s="190" t="s">
        <v>8</v>
      </c>
      <c r="P15" s="192" t="s">
        <v>9</v>
      </c>
      <c r="Q15" s="193"/>
      <c r="R15" s="171" t="s">
        <v>10</v>
      </c>
      <c r="S15" s="172"/>
      <c r="T15" s="173"/>
      <c r="U15" s="185"/>
      <c r="V15" s="188"/>
      <c r="W15" s="179"/>
    </row>
    <row r="16" spans="1:34" ht="33.75" customHeight="1">
      <c r="J16" s="7"/>
      <c r="K16" s="7"/>
      <c r="L16" s="180"/>
      <c r="M16" s="180"/>
      <c r="N16" s="30"/>
      <c r="O16" s="191"/>
      <c r="P16" s="31" t="s">
        <v>11</v>
      </c>
      <c r="Q16" s="31" t="s">
        <v>12</v>
      </c>
      <c r="R16" s="32" t="s">
        <v>13</v>
      </c>
      <c r="S16" s="174" t="s">
        <v>14</v>
      </c>
      <c r="T16" s="175"/>
      <c r="U16" s="186"/>
      <c r="V16" s="189"/>
      <c r="W16" s="179"/>
    </row>
    <row r="17" spans="1:36">
      <c r="J17" s="7"/>
      <c r="K17" s="33">
        <v>1</v>
      </c>
      <c r="L17" s="34" t="s">
        <v>15</v>
      </c>
      <c r="M17" s="34" t="s">
        <v>16</v>
      </c>
      <c r="N17" s="35" t="str">
        <f ca="1">OFFSET(N17,0,-1)</f>
        <v>2</v>
      </c>
      <c r="O17" s="36">
        <f ca="1">OFFSET(O17,0,-1)+1</f>
        <v>3</v>
      </c>
      <c r="P17" s="36">
        <f ca="1">OFFSET(P17,0,-1)+1</f>
        <v>4</v>
      </c>
      <c r="Q17" s="36">
        <f ca="1">OFFSET(Q17,0,-1)+1</f>
        <v>5</v>
      </c>
      <c r="R17" s="36">
        <f ca="1">OFFSET(R17,0,-1)+1</f>
        <v>6</v>
      </c>
      <c r="S17" s="176">
        <f ca="1">OFFSET(S17,0,-1)+1</f>
        <v>7</v>
      </c>
      <c r="T17" s="176"/>
      <c r="U17" s="36">
        <f ca="1">OFFSET(U17,0,-2)+1</f>
        <v>8</v>
      </c>
      <c r="V17" s="35">
        <f ca="1">OFFSET(V17,0,-1)</f>
        <v>8</v>
      </c>
      <c r="W17" s="36">
        <f ca="1">OFFSET(W17,0,-1)+1</f>
        <v>9</v>
      </c>
    </row>
    <row r="18" spans="1:36" ht="53.25" customHeight="1">
      <c r="A18" s="164">
        <v>1</v>
      </c>
      <c r="B18" s="37"/>
      <c r="C18" s="37"/>
      <c r="D18" s="37"/>
      <c r="E18" s="38"/>
      <c r="F18" s="39"/>
      <c r="G18" s="39"/>
      <c r="H18" s="39"/>
      <c r="I18" s="40"/>
      <c r="J18" s="41"/>
      <c r="K18" s="42"/>
      <c r="L18" s="43">
        <v>1</v>
      </c>
      <c r="M18" s="44" t="s">
        <v>17</v>
      </c>
      <c r="N18" s="45"/>
      <c r="O18" s="177" t="s">
        <v>129</v>
      </c>
      <c r="P18" s="177"/>
      <c r="Q18" s="177"/>
      <c r="R18" s="177"/>
      <c r="S18" s="177"/>
      <c r="T18" s="177"/>
      <c r="U18" s="177"/>
      <c r="V18" s="177"/>
      <c r="W18" s="46" t="s">
        <v>18</v>
      </c>
      <c r="Y18" s="47"/>
      <c r="Z18" s="47" t="str">
        <f t="shared" ref="Z18:Z28" si="0">IF(M18="","",M18 )</f>
        <v>Наименование тарифа</v>
      </c>
      <c r="AA18" s="47"/>
      <c r="AB18" s="47"/>
      <c r="AC18" s="47"/>
      <c r="AI18" s="1"/>
      <c r="AJ18" s="1"/>
    </row>
    <row r="19" spans="1:36" hidden="1">
      <c r="A19" s="164"/>
      <c r="B19" s="164">
        <v>1</v>
      </c>
      <c r="C19" s="37"/>
      <c r="D19" s="37"/>
      <c r="E19" s="39"/>
      <c r="F19" s="39"/>
      <c r="G19" s="39"/>
      <c r="H19" s="39"/>
      <c r="I19" s="48"/>
      <c r="J19" s="49"/>
      <c r="K19" s="50"/>
      <c r="L19" s="43" t="e">
        <f ca="1">mergeValue(A19) &amp;"."&amp; mergeValue(B19)</f>
        <v>#NAME?</v>
      </c>
      <c r="M19" s="51"/>
      <c r="N19" s="45"/>
      <c r="O19" s="163"/>
      <c r="P19" s="163"/>
      <c r="Q19" s="163"/>
      <c r="R19" s="163"/>
      <c r="S19" s="163"/>
      <c r="T19" s="163"/>
      <c r="U19" s="163"/>
      <c r="V19" s="163"/>
      <c r="W19" s="46"/>
      <c r="Y19" s="47"/>
      <c r="Z19" s="47" t="str">
        <f t="shared" si="0"/>
        <v/>
      </c>
      <c r="AA19" s="47"/>
      <c r="AB19" s="47"/>
      <c r="AC19" s="47"/>
      <c r="AI19" s="1"/>
      <c r="AJ19" s="1"/>
    </row>
    <row r="20" spans="1:36" hidden="1">
      <c r="A20" s="164"/>
      <c r="B20" s="164"/>
      <c r="C20" s="164">
        <v>1</v>
      </c>
      <c r="D20" s="37"/>
      <c r="E20" s="39"/>
      <c r="F20" s="39"/>
      <c r="G20" s="39"/>
      <c r="H20" s="39"/>
      <c r="I20" s="52"/>
      <c r="J20" s="49"/>
      <c r="K20" s="50"/>
      <c r="L20" s="43" t="e">
        <f ca="1">mergeValue(A20) &amp;"."&amp; mergeValue(B20)&amp;"."&amp; mergeValue(C20)</f>
        <v>#NAME?</v>
      </c>
      <c r="M20" s="53"/>
      <c r="N20" s="45"/>
      <c r="O20" s="163"/>
      <c r="P20" s="163"/>
      <c r="Q20" s="163"/>
      <c r="R20" s="163"/>
      <c r="S20" s="163"/>
      <c r="T20" s="163"/>
      <c r="U20" s="163"/>
      <c r="V20" s="163"/>
      <c r="W20" s="46"/>
      <c r="Y20" s="47"/>
      <c r="Z20" s="47" t="str">
        <f t="shared" si="0"/>
        <v/>
      </c>
      <c r="AA20" s="47"/>
      <c r="AB20" s="47"/>
      <c r="AC20" s="47"/>
      <c r="AI20" s="1"/>
      <c r="AJ20" s="1"/>
    </row>
    <row r="21" spans="1:36" hidden="1">
      <c r="A21" s="164"/>
      <c r="B21" s="164"/>
      <c r="C21" s="164"/>
      <c r="D21" s="164">
        <v>1</v>
      </c>
      <c r="E21" s="39"/>
      <c r="F21" s="39"/>
      <c r="G21" s="39"/>
      <c r="H21" s="39"/>
      <c r="I21" s="52"/>
      <c r="J21" s="49"/>
      <c r="K21" s="50"/>
      <c r="L21" s="43" t="e">
        <f ca="1">mergeValue(A21) &amp;"."&amp; mergeValue(B21)&amp;"."&amp; mergeValue(C21)&amp;"."&amp; mergeValue(D21)</f>
        <v>#NAME?</v>
      </c>
      <c r="M21" s="54"/>
      <c r="N21" s="45"/>
      <c r="O21" s="163"/>
      <c r="P21" s="163"/>
      <c r="Q21" s="163"/>
      <c r="R21" s="163"/>
      <c r="S21" s="163"/>
      <c r="T21" s="163"/>
      <c r="U21" s="163"/>
      <c r="V21" s="163"/>
      <c r="W21" s="46"/>
      <c r="Y21" s="47"/>
      <c r="Z21" s="47" t="str">
        <f t="shared" si="0"/>
        <v/>
      </c>
      <c r="AA21" s="47"/>
      <c r="AB21" s="47"/>
      <c r="AC21" s="47"/>
      <c r="AI21" s="1"/>
      <c r="AJ21" s="1"/>
    </row>
    <row r="22" spans="1:36" ht="104.25" customHeight="1">
      <c r="A22" s="164"/>
      <c r="B22" s="164"/>
      <c r="C22" s="164"/>
      <c r="D22" s="164"/>
      <c r="E22" s="164">
        <v>1</v>
      </c>
      <c r="F22" s="39"/>
      <c r="G22" s="39"/>
      <c r="H22" s="37">
        <v>1</v>
      </c>
      <c r="I22" s="164">
        <v>1</v>
      </c>
      <c r="J22" s="39"/>
      <c r="K22" s="55"/>
      <c r="L22" s="43" t="s">
        <v>36</v>
      </c>
      <c r="M22" s="56" t="s">
        <v>19</v>
      </c>
      <c r="N22" s="45"/>
      <c r="O22" s="165" t="s">
        <v>20</v>
      </c>
      <c r="P22" s="165"/>
      <c r="Q22" s="165"/>
      <c r="R22" s="165"/>
      <c r="S22" s="165"/>
      <c r="T22" s="165"/>
      <c r="U22" s="165"/>
      <c r="V22" s="165"/>
      <c r="W22" s="46" t="s">
        <v>21</v>
      </c>
      <c r="Y22" s="47"/>
      <c r="Z22" s="47" t="str">
        <f t="shared" si="0"/>
        <v>Схема подключения теплопотребляющей установки к коллектору источника тепловой энергии</v>
      </c>
      <c r="AA22" s="47"/>
      <c r="AB22" s="47"/>
      <c r="AC22" s="47"/>
      <c r="AI22" s="1"/>
      <c r="AJ22" s="1"/>
    </row>
    <row r="23" spans="1:36" ht="77.25" customHeight="1">
      <c r="A23" s="164"/>
      <c r="B23" s="164"/>
      <c r="C23" s="164"/>
      <c r="D23" s="164"/>
      <c r="E23" s="164"/>
      <c r="F23" s="164">
        <v>1</v>
      </c>
      <c r="G23" s="37"/>
      <c r="H23" s="37"/>
      <c r="I23" s="164"/>
      <c r="J23" s="164">
        <v>1</v>
      </c>
      <c r="K23" s="57"/>
      <c r="L23" s="43" t="s">
        <v>37</v>
      </c>
      <c r="M23" s="58" t="s">
        <v>22</v>
      </c>
      <c r="N23" s="45"/>
      <c r="O23" s="166" t="s">
        <v>23</v>
      </c>
      <c r="P23" s="167"/>
      <c r="Q23" s="167"/>
      <c r="R23" s="167"/>
      <c r="S23" s="167"/>
      <c r="T23" s="167"/>
      <c r="U23" s="167"/>
      <c r="V23" s="168"/>
      <c r="W23" s="46" t="s">
        <v>24</v>
      </c>
      <c r="Y23" s="47"/>
      <c r="Z23" s="47" t="str">
        <f t="shared" si="0"/>
        <v>Группа потребителей</v>
      </c>
      <c r="AA23" s="47"/>
      <c r="AB23" s="47"/>
      <c r="AC23" s="47"/>
      <c r="AI23" s="1"/>
      <c r="AJ23" s="1"/>
    </row>
    <row r="24" spans="1:36" ht="186.75" customHeight="1">
      <c r="A24" s="164"/>
      <c r="B24" s="164"/>
      <c r="C24" s="164"/>
      <c r="D24" s="164"/>
      <c r="E24" s="164"/>
      <c r="F24" s="164"/>
      <c r="G24" s="37">
        <v>1</v>
      </c>
      <c r="H24" s="37"/>
      <c r="I24" s="164"/>
      <c r="J24" s="164"/>
      <c r="K24" s="57">
        <v>1</v>
      </c>
      <c r="L24" s="43" t="s">
        <v>38</v>
      </c>
      <c r="M24" s="59" t="s">
        <v>25</v>
      </c>
      <c r="N24" s="45"/>
      <c r="O24" s="60">
        <v>5024.08</v>
      </c>
      <c r="P24" s="61"/>
      <c r="Q24" s="62"/>
      <c r="R24" s="169" t="s">
        <v>26</v>
      </c>
      <c r="S24" s="158" t="s">
        <v>27</v>
      </c>
      <c r="T24" s="169" t="s">
        <v>28</v>
      </c>
      <c r="U24" s="158" t="s">
        <v>29</v>
      </c>
      <c r="V24" s="61"/>
      <c r="W24" s="159" t="s">
        <v>30</v>
      </c>
      <c r="X24" s="1" t="e">
        <f ca="1">strCheckDate(O25:V25)</f>
        <v>#NAME?</v>
      </c>
      <c r="Y24" s="47"/>
      <c r="Z24" s="47" t="str">
        <f t="shared" si="0"/>
        <v>вода</v>
      </c>
      <c r="AA24" s="47"/>
      <c r="AB24" s="47"/>
      <c r="AC24" s="47"/>
      <c r="AI24" s="1"/>
      <c r="AJ24" s="1"/>
    </row>
    <row r="25" spans="1:36" ht="11.25" hidden="1">
      <c r="A25" s="164"/>
      <c r="B25" s="164"/>
      <c r="C25" s="164"/>
      <c r="D25" s="164"/>
      <c r="E25" s="164"/>
      <c r="F25" s="164"/>
      <c r="G25" s="37"/>
      <c r="H25" s="37"/>
      <c r="I25" s="164"/>
      <c r="J25" s="164"/>
      <c r="K25" s="57"/>
      <c r="L25" s="63"/>
      <c r="M25" s="45"/>
      <c r="N25" s="45"/>
      <c r="O25" s="61"/>
      <c r="P25" s="61"/>
      <c r="Q25" s="64" t="str">
        <f>R24 &amp; "-" &amp; T24</f>
        <v>01.07.2022-31.12.2022</v>
      </c>
      <c r="R25" s="170"/>
      <c r="S25" s="158"/>
      <c r="T25" s="170"/>
      <c r="U25" s="158"/>
      <c r="V25" s="61"/>
      <c r="W25" s="160"/>
      <c r="Y25" s="47"/>
      <c r="Z25" s="47" t="str">
        <f t="shared" si="0"/>
        <v/>
      </c>
      <c r="AA25" s="47"/>
      <c r="AB25" s="47"/>
      <c r="AC25" s="47"/>
      <c r="AI25" s="1"/>
      <c r="AJ25" s="1"/>
    </row>
    <row r="26" spans="1:36" ht="15" customHeight="1">
      <c r="A26" s="164"/>
      <c r="B26" s="164"/>
      <c r="C26" s="164"/>
      <c r="D26" s="164"/>
      <c r="E26" s="164"/>
      <c r="F26" s="164"/>
      <c r="G26" s="39"/>
      <c r="H26" s="37"/>
      <c r="I26" s="164"/>
      <c r="J26" s="164"/>
      <c r="K26" s="55"/>
      <c r="L26" s="65"/>
      <c r="M26" s="66" t="s">
        <v>31</v>
      </c>
      <c r="N26" s="67"/>
      <c r="O26" s="67"/>
      <c r="P26" s="67"/>
      <c r="Q26" s="67"/>
      <c r="R26" s="67"/>
      <c r="S26" s="67"/>
      <c r="T26" s="67"/>
      <c r="U26" s="67"/>
      <c r="V26" s="68"/>
      <c r="W26" s="161"/>
      <c r="Y26" s="47"/>
      <c r="Z26" s="47" t="str">
        <f t="shared" si="0"/>
        <v>Добавить вид теплоносителя (параметры теплоносителя)</v>
      </c>
      <c r="AA26" s="47"/>
      <c r="AB26" s="47"/>
      <c r="AC26" s="47"/>
      <c r="AI26" s="1"/>
      <c r="AJ26" s="1"/>
    </row>
    <row r="27" spans="1:36" ht="15" customHeight="1">
      <c r="A27" s="164"/>
      <c r="B27" s="164"/>
      <c r="C27" s="164"/>
      <c r="D27" s="164"/>
      <c r="E27" s="164"/>
      <c r="F27" s="39"/>
      <c r="G27" s="39"/>
      <c r="H27" s="37"/>
      <c r="I27" s="164"/>
      <c r="J27" s="39"/>
      <c r="K27" s="55"/>
      <c r="L27" s="65"/>
      <c r="M27" s="69" t="s">
        <v>32</v>
      </c>
      <c r="N27" s="67"/>
      <c r="O27" s="67"/>
      <c r="P27" s="67"/>
      <c r="Q27" s="67"/>
      <c r="R27" s="67"/>
      <c r="S27" s="67"/>
      <c r="T27" s="67"/>
      <c r="U27" s="70"/>
      <c r="V27" s="67"/>
      <c r="W27" s="71"/>
      <c r="Y27" s="47"/>
      <c r="Z27" s="47" t="str">
        <f t="shared" si="0"/>
        <v>Добавить группу потребителей</v>
      </c>
      <c r="AA27" s="47"/>
      <c r="AB27" s="47"/>
      <c r="AC27" s="47"/>
      <c r="AI27" s="1"/>
      <c r="AJ27" s="1"/>
    </row>
    <row r="28" spans="1:36" ht="15" customHeight="1">
      <c r="A28" s="164"/>
      <c r="B28" s="164"/>
      <c r="C28" s="164"/>
      <c r="D28" s="164"/>
      <c r="E28" s="72"/>
      <c r="F28" s="39"/>
      <c r="G28" s="39"/>
      <c r="H28" s="39"/>
      <c r="I28" s="41"/>
      <c r="J28" s="73"/>
      <c r="K28" s="42"/>
      <c r="L28" s="65"/>
      <c r="M28" s="74" t="s">
        <v>33</v>
      </c>
      <c r="N28" s="67"/>
      <c r="O28" s="67"/>
      <c r="P28" s="67"/>
      <c r="Q28" s="67"/>
      <c r="R28" s="67"/>
      <c r="S28" s="67"/>
      <c r="T28" s="67"/>
      <c r="U28" s="70"/>
      <c r="V28" s="67"/>
      <c r="W28" s="71"/>
      <c r="Y28" s="47"/>
      <c r="Z28" s="47" t="str">
        <f t="shared" si="0"/>
        <v>Добавить схему подключения</v>
      </c>
      <c r="AA28" s="47"/>
      <c r="AB28" s="47"/>
      <c r="AC28" s="47"/>
      <c r="AI28" s="1"/>
      <c r="AJ28" s="1"/>
    </row>
    <row r="29" spans="1:36" ht="11.25">
      <c r="A29" s="5"/>
      <c r="B29" s="5"/>
      <c r="C29" s="5"/>
      <c r="D29" s="5"/>
      <c r="E29" s="5"/>
      <c r="F29" s="5"/>
      <c r="G29" s="5"/>
      <c r="H29" s="5"/>
      <c r="I29" s="5"/>
      <c r="J29" s="5"/>
      <c r="K29" s="5"/>
      <c r="X29" s="5"/>
      <c r="Y29" s="5"/>
      <c r="Z29" s="5"/>
      <c r="AA29" s="5"/>
      <c r="AB29" s="5"/>
      <c r="AC29" s="5"/>
      <c r="AD29" s="5"/>
      <c r="AE29" s="5"/>
      <c r="AF29" s="5"/>
      <c r="AG29" s="5"/>
      <c r="AH29" s="5"/>
    </row>
    <row r="30" spans="1:36" ht="90" customHeight="1">
      <c r="L30" s="75">
        <v>1</v>
      </c>
      <c r="M30" s="162" t="s">
        <v>34</v>
      </c>
      <c r="N30" s="162"/>
      <c r="O30" s="162"/>
      <c r="P30" s="162"/>
      <c r="Q30" s="162"/>
      <c r="R30" s="162"/>
      <c r="S30" s="162"/>
      <c r="T30" s="162"/>
      <c r="U30" s="162"/>
      <c r="V30" s="162"/>
      <c r="W30" s="162"/>
    </row>
  </sheetData>
  <mergeCells count="39">
    <mergeCell ref="L11:M11"/>
    <mergeCell ref="L5:T5"/>
    <mergeCell ref="O7:T7"/>
    <mergeCell ref="O8:T8"/>
    <mergeCell ref="O9:T9"/>
    <mergeCell ref="O10:T10"/>
    <mergeCell ref="O12:U12"/>
    <mergeCell ref="L13:V13"/>
    <mergeCell ref="W13:W16"/>
    <mergeCell ref="L14:L16"/>
    <mergeCell ref="M14:M16"/>
    <mergeCell ref="O14:T14"/>
    <mergeCell ref="U14:U16"/>
    <mergeCell ref="V14:V16"/>
    <mergeCell ref="O15:O16"/>
    <mergeCell ref="P15:Q15"/>
    <mergeCell ref="R15:T15"/>
    <mergeCell ref="S16:T16"/>
    <mergeCell ref="S17:T17"/>
    <mergeCell ref="A18:A28"/>
    <mergeCell ref="O18:V18"/>
    <mergeCell ref="B19:B28"/>
    <mergeCell ref="O19:V19"/>
    <mergeCell ref="C20:C28"/>
    <mergeCell ref="O20:V20"/>
    <mergeCell ref="D21:D28"/>
    <mergeCell ref="U24:U25"/>
    <mergeCell ref="W24:W26"/>
    <mergeCell ref="M30:W30"/>
    <mergeCell ref="O21:V21"/>
    <mergeCell ref="E22:E27"/>
    <mergeCell ref="I22:I27"/>
    <mergeCell ref="O22:V22"/>
    <mergeCell ref="F23:F26"/>
    <mergeCell ref="J23:J26"/>
    <mergeCell ref="O23:V23"/>
    <mergeCell ref="R24:R25"/>
    <mergeCell ref="S24:S25"/>
    <mergeCell ref="T24:T25"/>
  </mergeCells>
  <dataValidations count="11">
    <dataValidation type="decimal" allowBlank="1" showErrorMessage="1" errorTitle="Ошибка" error="Допускается ввод только действительных чисел!" sqref="O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O23">
      <formula1>kind_of_cons</formula1>
    </dataValidation>
    <dataValidation type="textLength" operator="lessThanOrEqual"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24:T25">
      <formula1>900</formula1>
    </dataValidation>
    <dataValidation type="list" allowBlank="1" showInputMessage="1" showErrorMessage="1" errorTitle="Ошибка" error="Выберите значение из списка" sqref="O65554 JK65554 TG65554 ADC65554 AMY65554 AWU65554 BGQ65554 BQM65554 CAI65554 CKE65554 CUA65554 DDW65554 DNS65554 DXO65554 EHK65554 ERG65554 FBC65554 FKY65554 FUU65554 GEQ65554 GOM65554 GYI65554 HIE65554 HSA65554 IBW65554 ILS65554 IVO65554 JFK65554 JPG65554 JZC65554 KIY65554 KSU65554 LCQ65554 LMM65554 LWI65554 MGE65554 MQA65554 MZW65554 NJS65554 NTO65554 ODK65554 ONG65554 OXC65554 PGY65554 PQU65554 QAQ65554 QKM65554 QUI65554 REE65554 ROA65554 RXW65554 SHS65554 SRO65554 TBK65554 TLG65554 TVC65554 UEY65554 UOU65554 UYQ65554 VIM65554 VSI65554 WCE65554 WMA65554 WVW65554 O131090 JK131090 TG131090 ADC131090 AMY131090 AWU131090 BGQ131090 BQM131090 CAI131090 CKE131090 CUA131090 DDW131090 DNS131090 DXO131090 EHK131090 ERG131090 FBC131090 FKY131090 FUU131090 GEQ131090 GOM131090 GYI131090 HIE131090 HSA131090 IBW131090 ILS131090 IVO131090 JFK131090 JPG131090 JZC131090 KIY131090 KSU131090 LCQ131090 LMM131090 LWI131090 MGE131090 MQA131090 MZW131090 NJS131090 NTO131090 ODK131090 ONG131090 OXC131090 PGY131090 PQU131090 QAQ131090 QKM131090 QUI131090 REE131090 ROA131090 RXW131090 SHS131090 SRO131090 TBK131090 TLG131090 TVC131090 UEY131090 UOU131090 UYQ131090 VIM131090 VSI131090 WCE131090 WMA131090 WVW131090 O196626 JK196626 TG196626 ADC196626 AMY196626 AWU196626 BGQ196626 BQM196626 CAI196626 CKE196626 CUA196626 DDW196626 DNS196626 DXO196626 EHK196626 ERG196626 FBC196626 FKY196626 FUU196626 GEQ196626 GOM196626 GYI196626 HIE196626 HSA196626 IBW196626 ILS196626 IVO196626 JFK196626 JPG196626 JZC196626 KIY196626 KSU196626 LCQ196626 LMM196626 LWI196626 MGE196626 MQA196626 MZW196626 NJS196626 NTO196626 ODK196626 ONG196626 OXC196626 PGY196626 PQU196626 QAQ196626 QKM196626 QUI196626 REE196626 ROA196626 RXW196626 SHS196626 SRO196626 TBK196626 TLG196626 TVC196626 UEY196626 UOU196626 UYQ196626 VIM196626 VSI196626 WCE196626 WMA196626 WVW196626 O262162 JK262162 TG262162 ADC262162 AMY262162 AWU262162 BGQ262162 BQM262162 CAI262162 CKE262162 CUA262162 DDW262162 DNS262162 DXO262162 EHK262162 ERG262162 FBC262162 FKY262162 FUU262162 GEQ262162 GOM262162 GYI262162 HIE262162 HSA262162 IBW262162 ILS262162 IVO262162 JFK262162 JPG262162 JZC262162 KIY262162 KSU262162 LCQ262162 LMM262162 LWI262162 MGE262162 MQA262162 MZW262162 NJS262162 NTO262162 ODK262162 ONG262162 OXC262162 PGY262162 PQU262162 QAQ262162 QKM262162 QUI262162 REE262162 ROA262162 RXW262162 SHS262162 SRO262162 TBK262162 TLG262162 TVC262162 UEY262162 UOU262162 UYQ262162 VIM262162 VSI262162 WCE262162 WMA262162 WVW262162 O327698 JK327698 TG327698 ADC327698 AMY327698 AWU327698 BGQ327698 BQM327698 CAI327698 CKE327698 CUA327698 DDW327698 DNS327698 DXO327698 EHK327698 ERG327698 FBC327698 FKY327698 FUU327698 GEQ327698 GOM327698 GYI327698 HIE327698 HSA327698 IBW327698 ILS327698 IVO327698 JFK327698 JPG327698 JZC327698 KIY327698 KSU327698 LCQ327698 LMM327698 LWI327698 MGE327698 MQA327698 MZW327698 NJS327698 NTO327698 ODK327698 ONG327698 OXC327698 PGY327698 PQU327698 QAQ327698 QKM327698 QUI327698 REE327698 ROA327698 RXW327698 SHS327698 SRO327698 TBK327698 TLG327698 TVC327698 UEY327698 UOU327698 UYQ327698 VIM327698 VSI327698 WCE327698 WMA327698 WVW327698 O393234 JK393234 TG393234 ADC393234 AMY393234 AWU393234 BGQ393234 BQM393234 CAI393234 CKE393234 CUA393234 DDW393234 DNS393234 DXO393234 EHK393234 ERG393234 FBC393234 FKY393234 FUU393234 GEQ393234 GOM393234 GYI393234 HIE393234 HSA393234 IBW393234 ILS393234 IVO393234 JFK393234 JPG393234 JZC393234 KIY393234 KSU393234 LCQ393234 LMM393234 LWI393234 MGE393234 MQA393234 MZW393234 NJS393234 NTO393234 ODK393234 ONG393234 OXC393234 PGY393234 PQU393234 QAQ393234 QKM393234 QUI393234 REE393234 ROA393234 RXW393234 SHS393234 SRO393234 TBK393234 TLG393234 TVC393234 UEY393234 UOU393234 UYQ393234 VIM393234 VSI393234 WCE393234 WMA393234 WVW393234 O458770 JK458770 TG458770 ADC458770 AMY458770 AWU458770 BGQ458770 BQM458770 CAI458770 CKE458770 CUA458770 DDW458770 DNS458770 DXO458770 EHK458770 ERG458770 FBC458770 FKY458770 FUU458770 GEQ458770 GOM458770 GYI458770 HIE458770 HSA458770 IBW458770 ILS458770 IVO458770 JFK458770 JPG458770 JZC458770 KIY458770 KSU458770 LCQ458770 LMM458770 LWI458770 MGE458770 MQA458770 MZW458770 NJS458770 NTO458770 ODK458770 ONG458770 OXC458770 PGY458770 PQU458770 QAQ458770 QKM458770 QUI458770 REE458770 ROA458770 RXW458770 SHS458770 SRO458770 TBK458770 TLG458770 TVC458770 UEY458770 UOU458770 UYQ458770 VIM458770 VSI458770 WCE458770 WMA458770 WVW458770 O524306 JK524306 TG524306 ADC524306 AMY524306 AWU524306 BGQ524306 BQM524306 CAI524306 CKE524306 CUA524306 DDW524306 DNS524306 DXO524306 EHK524306 ERG524306 FBC524306 FKY524306 FUU524306 GEQ524306 GOM524306 GYI524306 HIE524306 HSA524306 IBW524306 ILS524306 IVO524306 JFK524306 JPG524306 JZC524306 KIY524306 KSU524306 LCQ524306 LMM524306 LWI524306 MGE524306 MQA524306 MZW524306 NJS524306 NTO524306 ODK524306 ONG524306 OXC524306 PGY524306 PQU524306 QAQ524306 QKM524306 QUI524306 REE524306 ROA524306 RXW524306 SHS524306 SRO524306 TBK524306 TLG524306 TVC524306 UEY524306 UOU524306 UYQ524306 VIM524306 VSI524306 WCE524306 WMA524306 WVW524306 O589842 JK589842 TG589842 ADC589842 AMY589842 AWU589842 BGQ589842 BQM589842 CAI589842 CKE589842 CUA589842 DDW589842 DNS589842 DXO589842 EHK589842 ERG589842 FBC589842 FKY589842 FUU589842 GEQ589842 GOM589842 GYI589842 HIE589842 HSA589842 IBW589842 ILS589842 IVO589842 JFK589842 JPG589842 JZC589842 KIY589842 KSU589842 LCQ589842 LMM589842 LWI589842 MGE589842 MQA589842 MZW589842 NJS589842 NTO589842 ODK589842 ONG589842 OXC589842 PGY589842 PQU589842 QAQ589842 QKM589842 QUI589842 REE589842 ROA589842 RXW589842 SHS589842 SRO589842 TBK589842 TLG589842 TVC589842 UEY589842 UOU589842 UYQ589842 VIM589842 VSI589842 WCE589842 WMA589842 WVW589842 O655378 JK655378 TG655378 ADC655378 AMY655378 AWU655378 BGQ655378 BQM655378 CAI655378 CKE655378 CUA655378 DDW655378 DNS655378 DXO655378 EHK655378 ERG655378 FBC655378 FKY655378 FUU655378 GEQ655378 GOM655378 GYI655378 HIE655378 HSA655378 IBW655378 ILS655378 IVO655378 JFK655378 JPG655378 JZC655378 KIY655378 KSU655378 LCQ655378 LMM655378 LWI655378 MGE655378 MQA655378 MZW655378 NJS655378 NTO655378 ODK655378 ONG655378 OXC655378 PGY655378 PQU655378 QAQ655378 QKM655378 QUI655378 REE655378 ROA655378 RXW655378 SHS655378 SRO655378 TBK655378 TLG655378 TVC655378 UEY655378 UOU655378 UYQ655378 VIM655378 VSI655378 WCE655378 WMA655378 WVW655378 O720914 JK720914 TG720914 ADC720914 AMY720914 AWU720914 BGQ720914 BQM720914 CAI720914 CKE720914 CUA720914 DDW720914 DNS720914 DXO720914 EHK720914 ERG720914 FBC720914 FKY720914 FUU720914 GEQ720914 GOM720914 GYI720914 HIE720914 HSA720914 IBW720914 ILS720914 IVO720914 JFK720914 JPG720914 JZC720914 KIY720914 KSU720914 LCQ720914 LMM720914 LWI720914 MGE720914 MQA720914 MZW720914 NJS720914 NTO720914 ODK720914 ONG720914 OXC720914 PGY720914 PQU720914 QAQ720914 QKM720914 QUI720914 REE720914 ROA720914 RXW720914 SHS720914 SRO720914 TBK720914 TLG720914 TVC720914 UEY720914 UOU720914 UYQ720914 VIM720914 VSI720914 WCE720914 WMA720914 WVW720914 O786450 JK786450 TG786450 ADC786450 AMY786450 AWU786450 BGQ786450 BQM786450 CAI786450 CKE786450 CUA786450 DDW786450 DNS786450 DXO786450 EHK786450 ERG786450 FBC786450 FKY786450 FUU786450 GEQ786450 GOM786450 GYI786450 HIE786450 HSA786450 IBW786450 ILS786450 IVO786450 JFK786450 JPG786450 JZC786450 KIY786450 KSU786450 LCQ786450 LMM786450 LWI786450 MGE786450 MQA786450 MZW786450 NJS786450 NTO786450 ODK786450 ONG786450 OXC786450 PGY786450 PQU786450 QAQ786450 QKM786450 QUI786450 REE786450 ROA786450 RXW786450 SHS786450 SRO786450 TBK786450 TLG786450 TVC786450 UEY786450 UOU786450 UYQ786450 VIM786450 VSI786450 WCE786450 WMA786450 WVW786450 O851986 JK851986 TG851986 ADC851986 AMY851986 AWU851986 BGQ851986 BQM851986 CAI851986 CKE851986 CUA851986 DDW851986 DNS851986 DXO851986 EHK851986 ERG851986 FBC851986 FKY851986 FUU851986 GEQ851986 GOM851986 GYI851986 HIE851986 HSA851986 IBW851986 ILS851986 IVO851986 JFK851986 JPG851986 JZC851986 KIY851986 KSU851986 LCQ851986 LMM851986 LWI851986 MGE851986 MQA851986 MZW851986 NJS851986 NTO851986 ODK851986 ONG851986 OXC851986 PGY851986 PQU851986 QAQ851986 QKM851986 QUI851986 REE851986 ROA851986 RXW851986 SHS851986 SRO851986 TBK851986 TLG851986 TVC851986 UEY851986 UOU851986 UYQ851986 VIM851986 VSI851986 WCE851986 WMA851986 WVW851986 O917522 JK917522 TG917522 ADC917522 AMY917522 AWU917522 BGQ917522 BQM917522 CAI917522 CKE917522 CUA917522 DDW917522 DNS917522 DXO917522 EHK917522 ERG917522 FBC917522 FKY917522 FUU917522 GEQ917522 GOM917522 GYI917522 HIE917522 HSA917522 IBW917522 ILS917522 IVO917522 JFK917522 JPG917522 JZC917522 KIY917522 KSU917522 LCQ917522 LMM917522 LWI917522 MGE917522 MQA917522 MZW917522 NJS917522 NTO917522 ODK917522 ONG917522 OXC917522 PGY917522 PQU917522 QAQ917522 QKM917522 QUI917522 REE917522 ROA917522 RXW917522 SHS917522 SRO917522 TBK917522 TLG917522 TVC917522 UEY917522 UOU917522 UYQ917522 VIM917522 VSI917522 WCE917522 WMA917522 WVW917522 O983058 JK983058 TG983058 ADC983058 AMY983058 AWU983058 BGQ983058 BQM983058 CAI983058 CKE983058 CUA983058 DDW983058 DNS983058 DXO983058 EHK983058 ERG983058 FBC983058 FKY983058 FUU983058 GEQ983058 GOM983058 GYI983058 HIE983058 HSA983058 IBW983058 ILS983058 IVO983058 JFK983058 JPG983058 JZC983058 KIY983058 KSU983058 LCQ983058 LMM983058 LWI983058 MGE983058 MQA983058 MZW983058 NJS983058 NTO983058 ODK983058 ONG983058 OXC983058 PGY983058 PQU983058 QAQ983058 QKM983058 QUI983058 REE983058 ROA983058 RXW983058 SHS983058 SRO983058 TBK983058 TLG983058 TVC983058 UEY983058 UOU983058 UYQ983058 VIM983058 VSI983058 WCE983058 WMA983058 WVW983058 WVW22 WMA22 WCE22 VSI22 VIM22 UYQ22 UOU22 UEY22 TVC22 TLG22 TBK22 SRO22 SHS22 RXW22 ROA22 REE22 QUI22 QKM22 QAQ22 PQU22 PGY22 OXC22 ONG22 ODK22 NTO22 NJS22 MZW22 MQA22 MGE22 LWI22 LMM22 LCQ22 KSU22 KIY22 JZC22 JPG22 JFK22 IVO22 ILS22 IBW22 HSA22 HIE22 GYI22 GOM22 GEQ22 FUU22 FKY22 FBC22 ERG22 EHK22 DXO22 DNS22 DDW22 CUA22 CKE22 CAI22 BQM22 BGQ22 AWU22 AMY22 ADC22 TG22 JK22 O22">
      <formula1>kind_of_scheme_in</formula1>
    </dataValidation>
    <dataValidation type="textLength" operator="lessThanOrEqual" allowBlank="1" showInputMessage="1" showErrorMessage="1" errorTitle="Ошибка" error="Допускается ввод не более 900 символов!" sqref="WWE983054:WWE983061 WMI983054:WMI983061 W65550:W65557 JS65550:JS65557 TO65550:TO65557 ADK65550:ADK65557 ANG65550:ANG65557 AXC65550:AXC65557 BGY65550:BGY65557 BQU65550:BQU65557 CAQ65550:CAQ65557 CKM65550:CKM65557 CUI65550:CUI65557 DEE65550:DEE65557 DOA65550:DOA65557 DXW65550:DXW65557 EHS65550:EHS65557 ERO65550:ERO65557 FBK65550:FBK65557 FLG65550:FLG65557 FVC65550:FVC65557 GEY65550:GEY65557 GOU65550:GOU65557 GYQ65550:GYQ65557 HIM65550:HIM65557 HSI65550:HSI65557 ICE65550:ICE65557 IMA65550:IMA65557 IVW65550:IVW65557 JFS65550:JFS65557 JPO65550:JPO65557 JZK65550:JZK65557 KJG65550:KJG65557 KTC65550:KTC65557 LCY65550:LCY65557 LMU65550:LMU65557 LWQ65550:LWQ65557 MGM65550:MGM65557 MQI65550:MQI65557 NAE65550:NAE65557 NKA65550:NKA65557 NTW65550:NTW65557 ODS65550:ODS65557 ONO65550:ONO65557 OXK65550:OXK65557 PHG65550:PHG65557 PRC65550:PRC65557 QAY65550:QAY65557 QKU65550:QKU65557 QUQ65550:QUQ65557 REM65550:REM65557 ROI65550:ROI65557 RYE65550:RYE65557 SIA65550:SIA65557 SRW65550:SRW65557 TBS65550:TBS65557 TLO65550:TLO65557 TVK65550:TVK65557 UFG65550:UFG65557 UPC65550:UPC65557 UYY65550:UYY65557 VIU65550:VIU65557 VSQ65550:VSQ65557 WCM65550:WCM65557 WMI65550:WMI65557 WWE65550:WWE65557 W131086:W131093 JS131086:JS131093 TO131086:TO131093 ADK131086:ADK131093 ANG131086:ANG131093 AXC131086:AXC131093 BGY131086:BGY131093 BQU131086:BQU131093 CAQ131086:CAQ131093 CKM131086:CKM131093 CUI131086:CUI131093 DEE131086:DEE131093 DOA131086:DOA131093 DXW131086:DXW131093 EHS131086:EHS131093 ERO131086:ERO131093 FBK131086:FBK131093 FLG131086:FLG131093 FVC131086:FVC131093 GEY131086:GEY131093 GOU131086:GOU131093 GYQ131086:GYQ131093 HIM131086:HIM131093 HSI131086:HSI131093 ICE131086:ICE131093 IMA131086:IMA131093 IVW131086:IVW131093 JFS131086:JFS131093 JPO131086:JPO131093 JZK131086:JZK131093 KJG131086:KJG131093 KTC131086:KTC131093 LCY131086:LCY131093 LMU131086:LMU131093 LWQ131086:LWQ131093 MGM131086:MGM131093 MQI131086:MQI131093 NAE131086:NAE131093 NKA131086:NKA131093 NTW131086:NTW131093 ODS131086:ODS131093 ONO131086:ONO131093 OXK131086:OXK131093 PHG131086:PHG131093 PRC131086:PRC131093 QAY131086:QAY131093 QKU131086:QKU131093 QUQ131086:QUQ131093 REM131086:REM131093 ROI131086:ROI131093 RYE131086:RYE131093 SIA131086:SIA131093 SRW131086:SRW131093 TBS131086:TBS131093 TLO131086:TLO131093 TVK131086:TVK131093 UFG131086:UFG131093 UPC131086:UPC131093 UYY131086:UYY131093 VIU131086:VIU131093 VSQ131086:VSQ131093 WCM131086:WCM131093 WMI131086:WMI131093 WWE131086:WWE131093 W196622:W196629 JS196622:JS196629 TO196622:TO196629 ADK196622:ADK196629 ANG196622:ANG196629 AXC196622:AXC196629 BGY196622:BGY196629 BQU196622:BQU196629 CAQ196622:CAQ196629 CKM196622:CKM196629 CUI196622:CUI196629 DEE196622:DEE196629 DOA196622:DOA196629 DXW196622:DXW196629 EHS196622:EHS196629 ERO196622:ERO196629 FBK196622:FBK196629 FLG196622:FLG196629 FVC196622:FVC196629 GEY196622:GEY196629 GOU196622:GOU196629 GYQ196622:GYQ196629 HIM196622:HIM196629 HSI196622:HSI196629 ICE196622:ICE196629 IMA196622:IMA196629 IVW196622:IVW196629 JFS196622:JFS196629 JPO196622:JPO196629 JZK196622:JZK196629 KJG196622:KJG196629 KTC196622:KTC196629 LCY196622:LCY196629 LMU196622:LMU196629 LWQ196622:LWQ196629 MGM196622:MGM196629 MQI196622:MQI196629 NAE196622:NAE196629 NKA196622:NKA196629 NTW196622:NTW196629 ODS196622:ODS196629 ONO196622:ONO196629 OXK196622:OXK196629 PHG196622:PHG196629 PRC196622:PRC196629 QAY196622:QAY196629 QKU196622:QKU196629 QUQ196622:QUQ196629 REM196622:REM196629 ROI196622:ROI196629 RYE196622:RYE196629 SIA196622:SIA196629 SRW196622:SRW196629 TBS196622:TBS196629 TLO196622:TLO196629 TVK196622:TVK196629 UFG196622:UFG196629 UPC196622:UPC196629 UYY196622:UYY196629 VIU196622:VIU196629 VSQ196622:VSQ196629 WCM196622:WCM196629 WMI196622:WMI196629 WWE196622:WWE196629 W262158:W262165 JS262158:JS262165 TO262158:TO262165 ADK262158:ADK262165 ANG262158:ANG262165 AXC262158:AXC262165 BGY262158:BGY262165 BQU262158:BQU262165 CAQ262158:CAQ262165 CKM262158:CKM262165 CUI262158:CUI262165 DEE262158:DEE262165 DOA262158:DOA262165 DXW262158:DXW262165 EHS262158:EHS262165 ERO262158:ERO262165 FBK262158:FBK262165 FLG262158:FLG262165 FVC262158:FVC262165 GEY262158:GEY262165 GOU262158:GOU262165 GYQ262158:GYQ262165 HIM262158:HIM262165 HSI262158:HSI262165 ICE262158:ICE262165 IMA262158:IMA262165 IVW262158:IVW262165 JFS262158:JFS262165 JPO262158:JPO262165 JZK262158:JZK262165 KJG262158:KJG262165 KTC262158:KTC262165 LCY262158:LCY262165 LMU262158:LMU262165 LWQ262158:LWQ262165 MGM262158:MGM262165 MQI262158:MQI262165 NAE262158:NAE262165 NKA262158:NKA262165 NTW262158:NTW262165 ODS262158:ODS262165 ONO262158:ONO262165 OXK262158:OXK262165 PHG262158:PHG262165 PRC262158:PRC262165 QAY262158:QAY262165 QKU262158:QKU262165 QUQ262158:QUQ262165 REM262158:REM262165 ROI262158:ROI262165 RYE262158:RYE262165 SIA262158:SIA262165 SRW262158:SRW262165 TBS262158:TBS262165 TLO262158:TLO262165 TVK262158:TVK262165 UFG262158:UFG262165 UPC262158:UPC262165 UYY262158:UYY262165 VIU262158:VIU262165 VSQ262158:VSQ262165 WCM262158:WCM262165 WMI262158:WMI262165 WWE262158:WWE262165 W327694:W327701 JS327694:JS327701 TO327694:TO327701 ADK327694:ADK327701 ANG327694:ANG327701 AXC327694:AXC327701 BGY327694:BGY327701 BQU327694:BQU327701 CAQ327694:CAQ327701 CKM327694:CKM327701 CUI327694:CUI327701 DEE327694:DEE327701 DOA327694:DOA327701 DXW327694:DXW327701 EHS327694:EHS327701 ERO327694:ERO327701 FBK327694:FBK327701 FLG327694:FLG327701 FVC327694:FVC327701 GEY327694:GEY327701 GOU327694:GOU327701 GYQ327694:GYQ327701 HIM327694:HIM327701 HSI327694:HSI327701 ICE327694:ICE327701 IMA327694:IMA327701 IVW327694:IVW327701 JFS327694:JFS327701 JPO327694:JPO327701 JZK327694:JZK327701 KJG327694:KJG327701 KTC327694:KTC327701 LCY327694:LCY327701 LMU327694:LMU327701 LWQ327694:LWQ327701 MGM327694:MGM327701 MQI327694:MQI327701 NAE327694:NAE327701 NKA327694:NKA327701 NTW327694:NTW327701 ODS327694:ODS327701 ONO327694:ONO327701 OXK327694:OXK327701 PHG327694:PHG327701 PRC327694:PRC327701 QAY327694:QAY327701 QKU327694:QKU327701 QUQ327694:QUQ327701 REM327694:REM327701 ROI327694:ROI327701 RYE327694:RYE327701 SIA327694:SIA327701 SRW327694:SRW327701 TBS327694:TBS327701 TLO327694:TLO327701 TVK327694:TVK327701 UFG327694:UFG327701 UPC327694:UPC327701 UYY327694:UYY327701 VIU327694:VIU327701 VSQ327694:VSQ327701 WCM327694:WCM327701 WMI327694:WMI327701 WWE327694:WWE327701 W393230:W393237 JS393230:JS393237 TO393230:TO393237 ADK393230:ADK393237 ANG393230:ANG393237 AXC393230:AXC393237 BGY393230:BGY393237 BQU393230:BQU393237 CAQ393230:CAQ393237 CKM393230:CKM393237 CUI393230:CUI393237 DEE393230:DEE393237 DOA393230:DOA393237 DXW393230:DXW393237 EHS393230:EHS393237 ERO393230:ERO393237 FBK393230:FBK393237 FLG393230:FLG393237 FVC393230:FVC393237 GEY393230:GEY393237 GOU393230:GOU393237 GYQ393230:GYQ393237 HIM393230:HIM393237 HSI393230:HSI393237 ICE393230:ICE393237 IMA393230:IMA393237 IVW393230:IVW393237 JFS393230:JFS393237 JPO393230:JPO393237 JZK393230:JZK393237 KJG393230:KJG393237 KTC393230:KTC393237 LCY393230:LCY393237 LMU393230:LMU393237 LWQ393230:LWQ393237 MGM393230:MGM393237 MQI393230:MQI393237 NAE393230:NAE393237 NKA393230:NKA393237 NTW393230:NTW393237 ODS393230:ODS393237 ONO393230:ONO393237 OXK393230:OXK393237 PHG393230:PHG393237 PRC393230:PRC393237 QAY393230:QAY393237 QKU393230:QKU393237 QUQ393230:QUQ393237 REM393230:REM393237 ROI393230:ROI393237 RYE393230:RYE393237 SIA393230:SIA393237 SRW393230:SRW393237 TBS393230:TBS393237 TLO393230:TLO393237 TVK393230:TVK393237 UFG393230:UFG393237 UPC393230:UPC393237 UYY393230:UYY393237 VIU393230:VIU393237 VSQ393230:VSQ393237 WCM393230:WCM393237 WMI393230:WMI393237 WWE393230:WWE393237 W458766:W458773 JS458766:JS458773 TO458766:TO458773 ADK458766:ADK458773 ANG458766:ANG458773 AXC458766:AXC458773 BGY458766:BGY458773 BQU458766:BQU458773 CAQ458766:CAQ458773 CKM458766:CKM458773 CUI458766:CUI458773 DEE458766:DEE458773 DOA458766:DOA458773 DXW458766:DXW458773 EHS458766:EHS458773 ERO458766:ERO458773 FBK458766:FBK458773 FLG458766:FLG458773 FVC458766:FVC458773 GEY458766:GEY458773 GOU458766:GOU458773 GYQ458766:GYQ458773 HIM458766:HIM458773 HSI458766:HSI458773 ICE458766:ICE458773 IMA458766:IMA458773 IVW458766:IVW458773 JFS458766:JFS458773 JPO458766:JPO458773 JZK458766:JZK458773 KJG458766:KJG458773 KTC458766:KTC458773 LCY458766:LCY458773 LMU458766:LMU458773 LWQ458766:LWQ458773 MGM458766:MGM458773 MQI458766:MQI458773 NAE458766:NAE458773 NKA458766:NKA458773 NTW458766:NTW458773 ODS458766:ODS458773 ONO458766:ONO458773 OXK458766:OXK458773 PHG458766:PHG458773 PRC458766:PRC458773 QAY458766:QAY458773 QKU458766:QKU458773 QUQ458766:QUQ458773 REM458766:REM458773 ROI458766:ROI458773 RYE458766:RYE458773 SIA458766:SIA458773 SRW458766:SRW458773 TBS458766:TBS458773 TLO458766:TLO458773 TVK458766:TVK458773 UFG458766:UFG458773 UPC458766:UPC458773 UYY458766:UYY458773 VIU458766:VIU458773 VSQ458766:VSQ458773 WCM458766:WCM458773 WMI458766:WMI458773 WWE458766:WWE458773 W524302:W524309 JS524302:JS524309 TO524302:TO524309 ADK524302:ADK524309 ANG524302:ANG524309 AXC524302:AXC524309 BGY524302:BGY524309 BQU524302:BQU524309 CAQ524302:CAQ524309 CKM524302:CKM524309 CUI524302:CUI524309 DEE524302:DEE524309 DOA524302:DOA524309 DXW524302:DXW524309 EHS524302:EHS524309 ERO524302:ERO524309 FBK524302:FBK524309 FLG524302:FLG524309 FVC524302:FVC524309 GEY524302:GEY524309 GOU524302:GOU524309 GYQ524302:GYQ524309 HIM524302:HIM524309 HSI524302:HSI524309 ICE524302:ICE524309 IMA524302:IMA524309 IVW524302:IVW524309 JFS524302:JFS524309 JPO524302:JPO524309 JZK524302:JZK524309 KJG524302:KJG524309 KTC524302:KTC524309 LCY524302:LCY524309 LMU524302:LMU524309 LWQ524302:LWQ524309 MGM524302:MGM524309 MQI524302:MQI524309 NAE524302:NAE524309 NKA524302:NKA524309 NTW524302:NTW524309 ODS524302:ODS524309 ONO524302:ONO524309 OXK524302:OXK524309 PHG524302:PHG524309 PRC524302:PRC524309 QAY524302:QAY524309 QKU524302:QKU524309 QUQ524302:QUQ524309 REM524302:REM524309 ROI524302:ROI524309 RYE524302:RYE524309 SIA524302:SIA524309 SRW524302:SRW524309 TBS524302:TBS524309 TLO524302:TLO524309 TVK524302:TVK524309 UFG524302:UFG524309 UPC524302:UPC524309 UYY524302:UYY524309 VIU524302:VIU524309 VSQ524302:VSQ524309 WCM524302:WCM524309 WMI524302:WMI524309 WWE524302:WWE524309 W589838:W589845 JS589838:JS589845 TO589838:TO589845 ADK589838:ADK589845 ANG589838:ANG589845 AXC589838:AXC589845 BGY589838:BGY589845 BQU589838:BQU589845 CAQ589838:CAQ589845 CKM589838:CKM589845 CUI589838:CUI589845 DEE589838:DEE589845 DOA589838:DOA589845 DXW589838:DXW589845 EHS589838:EHS589845 ERO589838:ERO589845 FBK589838:FBK589845 FLG589838:FLG589845 FVC589838:FVC589845 GEY589838:GEY589845 GOU589838:GOU589845 GYQ589838:GYQ589845 HIM589838:HIM589845 HSI589838:HSI589845 ICE589838:ICE589845 IMA589838:IMA589845 IVW589838:IVW589845 JFS589838:JFS589845 JPO589838:JPO589845 JZK589838:JZK589845 KJG589838:KJG589845 KTC589838:KTC589845 LCY589838:LCY589845 LMU589838:LMU589845 LWQ589838:LWQ589845 MGM589838:MGM589845 MQI589838:MQI589845 NAE589838:NAE589845 NKA589838:NKA589845 NTW589838:NTW589845 ODS589838:ODS589845 ONO589838:ONO589845 OXK589838:OXK589845 PHG589838:PHG589845 PRC589838:PRC589845 QAY589838:QAY589845 QKU589838:QKU589845 QUQ589838:QUQ589845 REM589838:REM589845 ROI589838:ROI589845 RYE589838:RYE589845 SIA589838:SIA589845 SRW589838:SRW589845 TBS589838:TBS589845 TLO589838:TLO589845 TVK589838:TVK589845 UFG589838:UFG589845 UPC589838:UPC589845 UYY589838:UYY589845 VIU589838:VIU589845 VSQ589838:VSQ589845 WCM589838:WCM589845 WMI589838:WMI589845 WWE589838:WWE589845 W655374:W655381 JS655374:JS655381 TO655374:TO655381 ADK655374:ADK655381 ANG655374:ANG655381 AXC655374:AXC655381 BGY655374:BGY655381 BQU655374:BQU655381 CAQ655374:CAQ655381 CKM655374:CKM655381 CUI655374:CUI655381 DEE655374:DEE655381 DOA655374:DOA655381 DXW655374:DXW655381 EHS655374:EHS655381 ERO655374:ERO655381 FBK655374:FBK655381 FLG655374:FLG655381 FVC655374:FVC655381 GEY655374:GEY655381 GOU655374:GOU655381 GYQ655374:GYQ655381 HIM655374:HIM655381 HSI655374:HSI655381 ICE655374:ICE655381 IMA655374:IMA655381 IVW655374:IVW655381 JFS655374:JFS655381 JPO655374:JPO655381 JZK655374:JZK655381 KJG655374:KJG655381 KTC655374:KTC655381 LCY655374:LCY655381 LMU655374:LMU655381 LWQ655374:LWQ655381 MGM655374:MGM655381 MQI655374:MQI655381 NAE655374:NAE655381 NKA655374:NKA655381 NTW655374:NTW655381 ODS655374:ODS655381 ONO655374:ONO655381 OXK655374:OXK655381 PHG655374:PHG655381 PRC655374:PRC655381 QAY655374:QAY655381 QKU655374:QKU655381 QUQ655374:QUQ655381 REM655374:REM655381 ROI655374:ROI655381 RYE655374:RYE655381 SIA655374:SIA655381 SRW655374:SRW655381 TBS655374:TBS655381 TLO655374:TLO655381 TVK655374:TVK655381 UFG655374:UFG655381 UPC655374:UPC655381 UYY655374:UYY655381 VIU655374:VIU655381 VSQ655374:VSQ655381 WCM655374:WCM655381 WMI655374:WMI655381 WWE655374:WWE655381 W720910:W720917 JS720910:JS720917 TO720910:TO720917 ADK720910:ADK720917 ANG720910:ANG720917 AXC720910:AXC720917 BGY720910:BGY720917 BQU720910:BQU720917 CAQ720910:CAQ720917 CKM720910:CKM720917 CUI720910:CUI720917 DEE720910:DEE720917 DOA720910:DOA720917 DXW720910:DXW720917 EHS720910:EHS720917 ERO720910:ERO720917 FBK720910:FBK720917 FLG720910:FLG720917 FVC720910:FVC720917 GEY720910:GEY720917 GOU720910:GOU720917 GYQ720910:GYQ720917 HIM720910:HIM720917 HSI720910:HSI720917 ICE720910:ICE720917 IMA720910:IMA720917 IVW720910:IVW720917 JFS720910:JFS720917 JPO720910:JPO720917 JZK720910:JZK720917 KJG720910:KJG720917 KTC720910:KTC720917 LCY720910:LCY720917 LMU720910:LMU720917 LWQ720910:LWQ720917 MGM720910:MGM720917 MQI720910:MQI720917 NAE720910:NAE720917 NKA720910:NKA720917 NTW720910:NTW720917 ODS720910:ODS720917 ONO720910:ONO720917 OXK720910:OXK720917 PHG720910:PHG720917 PRC720910:PRC720917 QAY720910:QAY720917 QKU720910:QKU720917 QUQ720910:QUQ720917 REM720910:REM720917 ROI720910:ROI720917 RYE720910:RYE720917 SIA720910:SIA720917 SRW720910:SRW720917 TBS720910:TBS720917 TLO720910:TLO720917 TVK720910:TVK720917 UFG720910:UFG720917 UPC720910:UPC720917 UYY720910:UYY720917 VIU720910:VIU720917 VSQ720910:VSQ720917 WCM720910:WCM720917 WMI720910:WMI720917 WWE720910:WWE720917 W786446:W786453 JS786446:JS786453 TO786446:TO786453 ADK786446:ADK786453 ANG786446:ANG786453 AXC786446:AXC786453 BGY786446:BGY786453 BQU786446:BQU786453 CAQ786446:CAQ786453 CKM786446:CKM786453 CUI786446:CUI786453 DEE786446:DEE786453 DOA786446:DOA786453 DXW786446:DXW786453 EHS786446:EHS786453 ERO786446:ERO786453 FBK786446:FBK786453 FLG786446:FLG786453 FVC786446:FVC786453 GEY786446:GEY786453 GOU786446:GOU786453 GYQ786446:GYQ786453 HIM786446:HIM786453 HSI786446:HSI786453 ICE786446:ICE786453 IMA786446:IMA786453 IVW786446:IVW786453 JFS786446:JFS786453 JPO786446:JPO786453 JZK786446:JZK786453 KJG786446:KJG786453 KTC786446:KTC786453 LCY786446:LCY786453 LMU786446:LMU786453 LWQ786446:LWQ786453 MGM786446:MGM786453 MQI786446:MQI786453 NAE786446:NAE786453 NKA786446:NKA786453 NTW786446:NTW786453 ODS786446:ODS786453 ONO786446:ONO786453 OXK786446:OXK786453 PHG786446:PHG786453 PRC786446:PRC786453 QAY786446:QAY786453 QKU786446:QKU786453 QUQ786446:QUQ786453 REM786446:REM786453 ROI786446:ROI786453 RYE786446:RYE786453 SIA786446:SIA786453 SRW786446:SRW786453 TBS786446:TBS786453 TLO786446:TLO786453 TVK786446:TVK786453 UFG786446:UFG786453 UPC786446:UPC786453 UYY786446:UYY786453 VIU786446:VIU786453 VSQ786446:VSQ786453 WCM786446:WCM786453 WMI786446:WMI786453 WWE786446:WWE786453 W851982:W851989 JS851982:JS851989 TO851982:TO851989 ADK851982:ADK851989 ANG851982:ANG851989 AXC851982:AXC851989 BGY851982:BGY851989 BQU851982:BQU851989 CAQ851982:CAQ851989 CKM851982:CKM851989 CUI851982:CUI851989 DEE851982:DEE851989 DOA851982:DOA851989 DXW851982:DXW851989 EHS851982:EHS851989 ERO851982:ERO851989 FBK851982:FBK851989 FLG851982:FLG851989 FVC851982:FVC851989 GEY851982:GEY851989 GOU851982:GOU851989 GYQ851982:GYQ851989 HIM851982:HIM851989 HSI851982:HSI851989 ICE851982:ICE851989 IMA851982:IMA851989 IVW851982:IVW851989 JFS851982:JFS851989 JPO851982:JPO851989 JZK851982:JZK851989 KJG851982:KJG851989 KTC851982:KTC851989 LCY851982:LCY851989 LMU851982:LMU851989 LWQ851982:LWQ851989 MGM851982:MGM851989 MQI851982:MQI851989 NAE851982:NAE851989 NKA851982:NKA851989 NTW851982:NTW851989 ODS851982:ODS851989 ONO851982:ONO851989 OXK851982:OXK851989 PHG851982:PHG851989 PRC851982:PRC851989 QAY851982:QAY851989 QKU851982:QKU851989 QUQ851982:QUQ851989 REM851982:REM851989 ROI851982:ROI851989 RYE851982:RYE851989 SIA851982:SIA851989 SRW851982:SRW851989 TBS851982:TBS851989 TLO851982:TLO851989 TVK851982:TVK851989 UFG851982:UFG851989 UPC851982:UPC851989 UYY851982:UYY851989 VIU851982:VIU851989 VSQ851982:VSQ851989 WCM851982:WCM851989 WMI851982:WMI851989 WWE851982:WWE851989 W917518:W917525 JS917518:JS917525 TO917518:TO917525 ADK917518:ADK917525 ANG917518:ANG917525 AXC917518:AXC917525 BGY917518:BGY917525 BQU917518:BQU917525 CAQ917518:CAQ917525 CKM917518:CKM917525 CUI917518:CUI917525 DEE917518:DEE917525 DOA917518:DOA917525 DXW917518:DXW917525 EHS917518:EHS917525 ERO917518:ERO917525 FBK917518:FBK917525 FLG917518:FLG917525 FVC917518:FVC917525 GEY917518:GEY917525 GOU917518:GOU917525 GYQ917518:GYQ917525 HIM917518:HIM917525 HSI917518:HSI917525 ICE917518:ICE917525 IMA917518:IMA917525 IVW917518:IVW917525 JFS917518:JFS917525 JPO917518:JPO917525 JZK917518:JZK917525 KJG917518:KJG917525 KTC917518:KTC917525 LCY917518:LCY917525 LMU917518:LMU917525 LWQ917518:LWQ917525 MGM917518:MGM917525 MQI917518:MQI917525 NAE917518:NAE917525 NKA917518:NKA917525 NTW917518:NTW917525 ODS917518:ODS917525 ONO917518:ONO917525 OXK917518:OXK917525 PHG917518:PHG917525 PRC917518:PRC917525 QAY917518:QAY917525 QKU917518:QKU917525 QUQ917518:QUQ917525 REM917518:REM917525 ROI917518:ROI917525 RYE917518:RYE917525 SIA917518:SIA917525 SRW917518:SRW917525 TBS917518:TBS917525 TLO917518:TLO917525 TVK917518:TVK917525 UFG917518:UFG917525 UPC917518:UPC917525 UYY917518:UYY917525 VIU917518:VIU917525 VSQ917518:VSQ917525 WCM917518:WCM917525 WMI917518:WMI917525 WWE917518:WWE917525 W983054:W983061 JS983054:JS983061 TO983054:TO983061 ADK983054:ADK983061 ANG983054:ANG983061 AXC983054:AXC983061 BGY983054:BGY983061 BQU983054:BQU983061 CAQ983054:CAQ983061 CKM983054:CKM983061 CUI983054:CUI983061 DEE983054:DEE983061 DOA983054:DOA983061 DXW983054:DXW983061 EHS983054:EHS983061 ERO983054:ERO983061 FBK983054:FBK983061 FLG983054:FLG983061 FVC983054:FVC983061 GEY983054:GEY983061 GOU983054:GOU983061 GYQ983054:GYQ983061 HIM983054:HIM983061 HSI983054:HSI983061 ICE983054:ICE983061 IMA983054:IMA983061 IVW983054:IVW983061 JFS983054:JFS983061 JPO983054:JPO983061 JZK983054:JZK983061 KJG983054:KJG983061 KTC983054:KTC983061 LCY983054:LCY983061 LMU983054:LMU983061 LWQ983054:LWQ983061 MGM983054:MGM983061 MQI983054:MQI983061 NAE983054:NAE983061 NKA983054:NKA983061 NTW983054:NTW983061 ODS983054:ODS983061 ONO983054:ONO983061 OXK983054:OXK983061 PHG983054:PHG983061 PRC983054:PRC983061 QAY983054:QAY983061 QKU983054:QKU983061 QUQ983054:QUQ983061 REM983054:REM983061 ROI983054:ROI983061 RYE983054:RYE983061 SIA983054:SIA983061 SRW983054:SRW983061 TBS983054:TBS983061 TLO983054:TLO983061 TVK983054:TVK983061 UFG983054:UFG983061 UPC983054:UPC983061 UYY983054:UYY983061 VIU983054:VIU983061 VSQ983054:VSQ983061 WCM983054:WCM983061 WWE18:WWE25 WMI18:WMI25 WCM18:WCM25 VSQ18:VSQ25 VIU18:VIU25 UYY18:UYY25 UPC18:UPC25 UFG18:UFG25 TVK18:TVK25 TLO18:TLO25 TBS18:TBS25 SRW18:SRW25 SIA18:SIA25 RYE18:RYE25 ROI18:ROI25 REM18:REM25 QUQ18:QUQ25 QKU18:QKU25 QAY18:QAY25 PRC18:PRC25 PHG18:PHG25 OXK18:OXK25 ONO18:ONO25 ODS18:ODS25 NTW18:NTW25 NKA18:NKA25 NAE18:NAE25 MQI18:MQI25 MGM18:MGM25 LWQ18:LWQ25 LMU18:LMU25 LCY18:LCY25 KTC18:KTC25 KJG18:KJG25 JZK18:JZK25 JPO18:JPO25 JFS18:JFS25 IVW18:IVW25 IMA18:IMA25 ICE18:ICE25 HSI18:HSI25 HIM18:HIM25 GYQ18:GYQ25 GOU18:GOU25 GEY18:GEY25 FVC18:FVC25 FLG18:FLG25 FBK18:FBK25 ERO18:ERO25 EHS18:EHS25 DXW18:DXW25 DOA18:DOA25 DEE18:DEE25 CUI18:CUI25 CKM18:CKM25 CAQ18:CAQ25 BQU18:BQU25 BGY18:BGY25 AXC18:AXC25 ANG18:ANG25 ADK18:ADK25 TO18:TO25 JS18:JS25">
      <formula1>900</formula1>
    </dataValidation>
    <dataValidation type="list" allowBlank="1" showInputMessage="1" errorTitle="Ошибка" error="Выберите значение из списка" prompt="Выберите значение из списка" sqref="JK65555:JR65555 TG65555:TN65555 ADC65555:ADJ65555 AMY65555:ANF65555 AWU65555:AXB65555 BGQ65555:BGX65555 BQM65555:BQT65555 CAI65555:CAP65555 CKE65555:CKL65555 CUA65555:CUH65555 DDW65555:DED65555 DNS65555:DNZ65555 DXO65555:DXV65555 EHK65555:EHR65555 ERG65555:ERN65555 FBC65555:FBJ65555 FKY65555:FLF65555 FUU65555:FVB65555 GEQ65555:GEX65555 GOM65555:GOT65555 GYI65555:GYP65555 HIE65555:HIL65555 HSA65555:HSH65555 IBW65555:ICD65555 ILS65555:ILZ65555 IVO65555:IVV65555 JFK65555:JFR65555 JPG65555:JPN65555 JZC65555:JZJ65555 KIY65555:KJF65555 KSU65555:KTB65555 LCQ65555:LCX65555 LMM65555:LMT65555 LWI65555:LWP65555 MGE65555:MGL65555 MQA65555:MQH65555 MZW65555:NAD65555 NJS65555:NJZ65555 NTO65555:NTV65555 ODK65555:ODR65555 ONG65555:ONN65555 OXC65555:OXJ65555 PGY65555:PHF65555 PQU65555:PRB65555 QAQ65555:QAX65555 QKM65555:QKT65555 QUI65555:QUP65555 REE65555:REL65555 ROA65555:ROH65555 RXW65555:RYD65555 SHS65555:SHZ65555 SRO65555:SRV65555 TBK65555:TBR65555 TLG65555:TLN65555 TVC65555:TVJ65555 UEY65555:UFF65555 UOU65555:UPB65555 UYQ65555:UYX65555 VIM65555:VIT65555 VSI65555:VSP65555 WCE65555:WCL65555 WMA65555:WMH65555 WVW65555:WWD65555 JK131091:JR131091 TG131091:TN131091 ADC131091:ADJ131091 AMY131091:ANF131091 AWU131091:AXB131091 BGQ131091:BGX131091 BQM131091:BQT131091 CAI131091:CAP131091 CKE131091:CKL131091 CUA131091:CUH131091 DDW131091:DED131091 DNS131091:DNZ131091 DXO131091:DXV131091 EHK131091:EHR131091 ERG131091:ERN131091 FBC131091:FBJ131091 FKY131091:FLF131091 FUU131091:FVB131091 GEQ131091:GEX131091 GOM131091:GOT131091 GYI131091:GYP131091 HIE131091:HIL131091 HSA131091:HSH131091 IBW131091:ICD131091 ILS131091:ILZ131091 IVO131091:IVV131091 JFK131091:JFR131091 JPG131091:JPN131091 JZC131091:JZJ131091 KIY131091:KJF131091 KSU131091:KTB131091 LCQ131091:LCX131091 LMM131091:LMT131091 LWI131091:LWP131091 MGE131091:MGL131091 MQA131091:MQH131091 MZW131091:NAD131091 NJS131091:NJZ131091 NTO131091:NTV131091 ODK131091:ODR131091 ONG131091:ONN131091 OXC131091:OXJ131091 PGY131091:PHF131091 PQU131091:PRB131091 QAQ131091:QAX131091 QKM131091:QKT131091 QUI131091:QUP131091 REE131091:REL131091 ROA131091:ROH131091 RXW131091:RYD131091 SHS131091:SHZ131091 SRO131091:SRV131091 TBK131091:TBR131091 TLG131091:TLN131091 TVC131091:TVJ131091 UEY131091:UFF131091 UOU131091:UPB131091 UYQ131091:UYX131091 VIM131091:VIT131091 VSI131091:VSP131091 WCE131091:WCL131091 WMA131091:WMH131091 WVW131091:WWD131091 JK196627:JR196627 TG196627:TN196627 ADC196627:ADJ196627 AMY196627:ANF196627 AWU196627:AXB196627 BGQ196627:BGX196627 BQM196627:BQT196627 CAI196627:CAP196627 CKE196627:CKL196627 CUA196627:CUH196627 DDW196627:DED196627 DNS196627:DNZ196627 DXO196627:DXV196627 EHK196627:EHR196627 ERG196627:ERN196627 FBC196627:FBJ196627 FKY196627:FLF196627 FUU196627:FVB196627 GEQ196627:GEX196627 GOM196627:GOT196627 GYI196627:GYP196627 HIE196627:HIL196627 HSA196627:HSH196627 IBW196627:ICD196627 ILS196627:ILZ196627 IVO196627:IVV196627 JFK196627:JFR196627 JPG196627:JPN196627 JZC196627:JZJ196627 KIY196627:KJF196627 KSU196627:KTB196627 LCQ196627:LCX196627 LMM196627:LMT196627 LWI196627:LWP196627 MGE196627:MGL196627 MQA196627:MQH196627 MZW196627:NAD196627 NJS196627:NJZ196627 NTO196627:NTV196627 ODK196627:ODR196627 ONG196627:ONN196627 OXC196627:OXJ196627 PGY196627:PHF196627 PQU196627:PRB196627 QAQ196627:QAX196627 QKM196627:QKT196627 QUI196627:QUP196627 REE196627:REL196627 ROA196627:ROH196627 RXW196627:RYD196627 SHS196627:SHZ196627 SRO196627:SRV196627 TBK196627:TBR196627 TLG196627:TLN196627 TVC196627:TVJ196627 UEY196627:UFF196627 UOU196627:UPB196627 UYQ196627:UYX196627 VIM196627:VIT196627 VSI196627:VSP196627 WCE196627:WCL196627 WMA196627:WMH196627 WVW196627:WWD196627 JK262163:JR262163 TG262163:TN262163 ADC262163:ADJ262163 AMY262163:ANF262163 AWU262163:AXB262163 BGQ262163:BGX262163 BQM262163:BQT262163 CAI262163:CAP262163 CKE262163:CKL262163 CUA262163:CUH262163 DDW262163:DED262163 DNS262163:DNZ262163 DXO262163:DXV262163 EHK262163:EHR262163 ERG262163:ERN262163 FBC262163:FBJ262163 FKY262163:FLF262163 FUU262163:FVB262163 GEQ262163:GEX262163 GOM262163:GOT262163 GYI262163:GYP262163 HIE262163:HIL262163 HSA262163:HSH262163 IBW262163:ICD262163 ILS262163:ILZ262163 IVO262163:IVV262163 JFK262163:JFR262163 JPG262163:JPN262163 JZC262163:JZJ262163 KIY262163:KJF262163 KSU262163:KTB262163 LCQ262163:LCX262163 LMM262163:LMT262163 LWI262163:LWP262163 MGE262163:MGL262163 MQA262163:MQH262163 MZW262163:NAD262163 NJS262163:NJZ262163 NTO262163:NTV262163 ODK262163:ODR262163 ONG262163:ONN262163 OXC262163:OXJ262163 PGY262163:PHF262163 PQU262163:PRB262163 QAQ262163:QAX262163 QKM262163:QKT262163 QUI262163:QUP262163 REE262163:REL262163 ROA262163:ROH262163 RXW262163:RYD262163 SHS262163:SHZ262163 SRO262163:SRV262163 TBK262163:TBR262163 TLG262163:TLN262163 TVC262163:TVJ262163 UEY262163:UFF262163 UOU262163:UPB262163 UYQ262163:UYX262163 VIM262163:VIT262163 VSI262163:VSP262163 WCE262163:WCL262163 WMA262163:WMH262163 WVW262163:WWD262163 JK327699:JR327699 TG327699:TN327699 ADC327699:ADJ327699 AMY327699:ANF327699 AWU327699:AXB327699 BGQ327699:BGX327699 BQM327699:BQT327699 CAI327699:CAP327699 CKE327699:CKL327699 CUA327699:CUH327699 DDW327699:DED327699 DNS327699:DNZ327699 DXO327699:DXV327699 EHK327699:EHR327699 ERG327699:ERN327699 FBC327699:FBJ327699 FKY327699:FLF327699 FUU327699:FVB327699 GEQ327699:GEX327699 GOM327699:GOT327699 GYI327699:GYP327699 HIE327699:HIL327699 HSA327699:HSH327699 IBW327699:ICD327699 ILS327699:ILZ327699 IVO327699:IVV327699 JFK327699:JFR327699 JPG327699:JPN327699 JZC327699:JZJ327699 KIY327699:KJF327699 KSU327699:KTB327699 LCQ327699:LCX327699 LMM327699:LMT327699 LWI327699:LWP327699 MGE327699:MGL327699 MQA327699:MQH327699 MZW327699:NAD327699 NJS327699:NJZ327699 NTO327699:NTV327699 ODK327699:ODR327699 ONG327699:ONN327699 OXC327699:OXJ327699 PGY327699:PHF327699 PQU327699:PRB327699 QAQ327699:QAX327699 QKM327699:QKT327699 QUI327699:QUP327699 REE327699:REL327699 ROA327699:ROH327699 RXW327699:RYD327699 SHS327699:SHZ327699 SRO327699:SRV327699 TBK327699:TBR327699 TLG327699:TLN327699 TVC327699:TVJ327699 UEY327699:UFF327699 UOU327699:UPB327699 UYQ327699:UYX327699 VIM327699:VIT327699 VSI327699:VSP327699 WCE327699:WCL327699 WMA327699:WMH327699 WVW327699:WWD327699 JK393235:JR393235 TG393235:TN393235 ADC393235:ADJ393235 AMY393235:ANF393235 AWU393235:AXB393235 BGQ393235:BGX393235 BQM393235:BQT393235 CAI393235:CAP393235 CKE393235:CKL393235 CUA393235:CUH393235 DDW393235:DED393235 DNS393235:DNZ393235 DXO393235:DXV393235 EHK393235:EHR393235 ERG393235:ERN393235 FBC393235:FBJ393235 FKY393235:FLF393235 FUU393235:FVB393235 GEQ393235:GEX393235 GOM393235:GOT393235 GYI393235:GYP393235 HIE393235:HIL393235 HSA393235:HSH393235 IBW393235:ICD393235 ILS393235:ILZ393235 IVO393235:IVV393235 JFK393235:JFR393235 JPG393235:JPN393235 JZC393235:JZJ393235 KIY393235:KJF393235 KSU393235:KTB393235 LCQ393235:LCX393235 LMM393235:LMT393235 LWI393235:LWP393235 MGE393235:MGL393235 MQA393235:MQH393235 MZW393235:NAD393235 NJS393235:NJZ393235 NTO393235:NTV393235 ODK393235:ODR393235 ONG393235:ONN393235 OXC393235:OXJ393235 PGY393235:PHF393235 PQU393235:PRB393235 QAQ393235:QAX393235 QKM393235:QKT393235 QUI393235:QUP393235 REE393235:REL393235 ROA393235:ROH393235 RXW393235:RYD393235 SHS393235:SHZ393235 SRO393235:SRV393235 TBK393235:TBR393235 TLG393235:TLN393235 TVC393235:TVJ393235 UEY393235:UFF393235 UOU393235:UPB393235 UYQ393235:UYX393235 VIM393235:VIT393235 VSI393235:VSP393235 WCE393235:WCL393235 WMA393235:WMH393235 WVW393235:WWD393235 JK458771:JR458771 TG458771:TN458771 ADC458771:ADJ458771 AMY458771:ANF458771 AWU458771:AXB458771 BGQ458771:BGX458771 BQM458771:BQT458771 CAI458771:CAP458771 CKE458771:CKL458771 CUA458771:CUH458771 DDW458771:DED458771 DNS458771:DNZ458771 DXO458771:DXV458771 EHK458771:EHR458771 ERG458771:ERN458771 FBC458771:FBJ458771 FKY458771:FLF458771 FUU458771:FVB458771 GEQ458771:GEX458771 GOM458771:GOT458771 GYI458771:GYP458771 HIE458771:HIL458771 HSA458771:HSH458771 IBW458771:ICD458771 ILS458771:ILZ458771 IVO458771:IVV458771 JFK458771:JFR458771 JPG458771:JPN458771 JZC458771:JZJ458771 KIY458771:KJF458771 KSU458771:KTB458771 LCQ458771:LCX458771 LMM458771:LMT458771 LWI458771:LWP458771 MGE458771:MGL458771 MQA458771:MQH458771 MZW458771:NAD458771 NJS458771:NJZ458771 NTO458771:NTV458771 ODK458771:ODR458771 ONG458771:ONN458771 OXC458771:OXJ458771 PGY458771:PHF458771 PQU458771:PRB458771 QAQ458771:QAX458771 QKM458771:QKT458771 QUI458771:QUP458771 REE458771:REL458771 ROA458771:ROH458771 RXW458771:RYD458771 SHS458771:SHZ458771 SRO458771:SRV458771 TBK458771:TBR458771 TLG458771:TLN458771 TVC458771:TVJ458771 UEY458771:UFF458771 UOU458771:UPB458771 UYQ458771:UYX458771 VIM458771:VIT458771 VSI458771:VSP458771 WCE458771:WCL458771 WMA458771:WMH458771 WVW458771:WWD458771 JK524307:JR524307 TG524307:TN524307 ADC524307:ADJ524307 AMY524307:ANF524307 AWU524307:AXB524307 BGQ524307:BGX524307 BQM524307:BQT524307 CAI524307:CAP524307 CKE524307:CKL524307 CUA524307:CUH524307 DDW524307:DED524307 DNS524307:DNZ524307 DXO524307:DXV524307 EHK524307:EHR524307 ERG524307:ERN524307 FBC524307:FBJ524307 FKY524307:FLF524307 FUU524307:FVB524307 GEQ524307:GEX524307 GOM524307:GOT524307 GYI524307:GYP524307 HIE524307:HIL524307 HSA524307:HSH524307 IBW524307:ICD524307 ILS524307:ILZ524307 IVO524307:IVV524307 JFK524307:JFR524307 JPG524307:JPN524307 JZC524307:JZJ524307 KIY524307:KJF524307 KSU524307:KTB524307 LCQ524307:LCX524307 LMM524307:LMT524307 LWI524307:LWP524307 MGE524307:MGL524307 MQA524307:MQH524307 MZW524307:NAD524307 NJS524307:NJZ524307 NTO524307:NTV524307 ODK524307:ODR524307 ONG524307:ONN524307 OXC524307:OXJ524307 PGY524307:PHF524307 PQU524307:PRB524307 QAQ524307:QAX524307 QKM524307:QKT524307 QUI524307:QUP524307 REE524307:REL524307 ROA524307:ROH524307 RXW524307:RYD524307 SHS524307:SHZ524307 SRO524307:SRV524307 TBK524307:TBR524307 TLG524307:TLN524307 TVC524307:TVJ524307 UEY524307:UFF524307 UOU524307:UPB524307 UYQ524307:UYX524307 VIM524307:VIT524307 VSI524307:VSP524307 WCE524307:WCL524307 WMA524307:WMH524307 WVW524307:WWD524307 JK589843:JR589843 TG589843:TN589843 ADC589843:ADJ589843 AMY589843:ANF589843 AWU589843:AXB589843 BGQ589843:BGX589843 BQM589843:BQT589843 CAI589843:CAP589843 CKE589843:CKL589843 CUA589843:CUH589843 DDW589843:DED589843 DNS589843:DNZ589843 DXO589843:DXV589843 EHK589843:EHR589843 ERG589843:ERN589843 FBC589843:FBJ589843 FKY589843:FLF589843 FUU589843:FVB589843 GEQ589843:GEX589843 GOM589843:GOT589843 GYI589843:GYP589843 HIE589843:HIL589843 HSA589843:HSH589843 IBW589843:ICD589843 ILS589843:ILZ589843 IVO589843:IVV589843 JFK589843:JFR589843 JPG589843:JPN589843 JZC589843:JZJ589843 KIY589843:KJF589843 KSU589843:KTB589843 LCQ589843:LCX589843 LMM589843:LMT589843 LWI589843:LWP589843 MGE589843:MGL589843 MQA589843:MQH589843 MZW589843:NAD589843 NJS589843:NJZ589843 NTO589843:NTV589843 ODK589843:ODR589843 ONG589843:ONN589843 OXC589843:OXJ589843 PGY589843:PHF589843 PQU589843:PRB589843 QAQ589843:QAX589843 QKM589843:QKT589843 QUI589843:QUP589843 REE589843:REL589843 ROA589843:ROH589843 RXW589843:RYD589843 SHS589843:SHZ589843 SRO589843:SRV589843 TBK589843:TBR589843 TLG589843:TLN589843 TVC589843:TVJ589843 UEY589843:UFF589843 UOU589843:UPB589843 UYQ589843:UYX589843 VIM589843:VIT589843 VSI589843:VSP589843 WCE589843:WCL589843 WMA589843:WMH589843 WVW589843:WWD589843 JK655379:JR655379 TG655379:TN655379 ADC655379:ADJ655379 AMY655379:ANF655379 AWU655379:AXB655379 BGQ655379:BGX655379 BQM655379:BQT655379 CAI655379:CAP655379 CKE655379:CKL655379 CUA655379:CUH655379 DDW655379:DED655379 DNS655379:DNZ655379 DXO655379:DXV655379 EHK655379:EHR655379 ERG655379:ERN655379 FBC655379:FBJ655379 FKY655379:FLF655379 FUU655379:FVB655379 GEQ655379:GEX655379 GOM655379:GOT655379 GYI655379:GYP655379 HIE655379:HIL655379 HSA655379:HSH655379 IBW655379:ICD655379 ILS655379:ILZ655379 IVO655379:IVV655379 JFK655379:JFR655379 JPG655379:JPN655379 JZC655379:JZJ655379 KIY655379:KJF655379 KSU655379:KTB655379 LCQ655379:LCX655379 LMM655379:LMT655379 LWI655379:LWP655379 MGE655379:MGL655379 MQA655379:MQH655379 MZW655379:NAD655379 NJS655379:NJZ655379 NTO655379:NTV655379 ODK655379:ODR655379 ONG655379:ONN655379 OXC655379:OXJ655379 PGY655379:PHF655379 PQU655379:PRB655379 QAQ655379:QAX655379 QKM655379:QKT655379 QUI655379:QUP655379 REE655379:REL655379 ROA655379:ROH655379 RXW655379:RYD655379 SHS655379:SHZ655379 SRO655379:SRV655379 TBK655379:TBR655379 TLG655379:TLN655379 TVC655379:TVJ655379 UEY655379:UFF655379 UOU655379:UPB655379 UYQ655379:UYX655379 VIM655379:VIT655379 VSI655379:VSP655379 WCE655379:WCL655379 WMA655379:WMH655379 WVW655379:WWD655379 JK720915:JR720915 TG720915:TN720915 ADC720915:ADJ720915 AMY720915:ANF720915 AWU720915:AXB720915 BGQ720915:BGX720915 BQM720915:BQT720915 CAI720915:CAP720915 CKE720915:CKL720915 CUA720915:CUH720915 DDW720915:DED720915 DNS720915:DNZ720915 DXO720915:DXV720915 EHK720915:EHR720915 ERG720915:ERN720915 FBC720915:FBJ720915 FKY720915:FLF720915 FUU720915:FVB720915 GEQ720915:GEX720915 GOM720915:GOT720915 GYI720915:GYP720915 HIE720915:HIL720915 HSA720915:HSH720915 IBW720915:ICD720915 ILS720915:ILZ720915 IVO720915:IVV720915 JFK720915:JFR720915 JPG720915:JPN720915 JZC720915:JZJ720915 KIY720915:KJF720915 KSU720915:KTB720915 LCQ720915:LCX720915 LMM720915:LMT720915 LWI720915:LWP720915 MGE720915:MGL720915 MQA720915:MQH720915 MZW720915:NAD720915 NJS720915:NJZ720915 NTO720915:NTV720915 ODK720915:ODR720915 ONG720915:ONN720915 OXC720915:OXJ720915 PGY720915:PHF720915 PQU720915:PRB720915 QAQ720915:QAX720915 QKM720915:QKT720915 QUI720915:QUP720915 REE720915:REL720915 ROA720915:ROH720915 RXW720915:RYD720915 SHS720915:SHZ720915 SRO720915:SRV720915 TBK720915:TBR720915 TLG720915:TLN720915 TVC720915:TVJ720915 UEY720915:UFF720915 UOU720915:UPB720915 UYQ720915:UYX720915 VIM720915:VIT720915 VSI720915:VSP720915 WCE720915:WCL720915 WMA720915:WMH720915 WVW720915:WWD720915 JK786451:JR786451 TG786451:TN786451 ADC786451:ADJ786451 AMY786451:ANF786451 AWU786451:AXB786451 BGQ786451:BGX786451 BQM786451:BQT786451 CAI786451:CAP786451 CKE786451:CKL786451 CUA786451:CUH786451 DDW786451:DED786451 DNS786451:DNZ786451 DXO786451:DXV786451 EHK786451:EHR786451 ERG786451:ERN786451 FBC786451:FBJ786451 FKY786451:FLF786451 FUU786451:FVB786451 GEQ786451:GEX786451 GOM786451:GOT786451 GYI786451:GYP786451 HIE786451:HIL786451 HSA786451:HSH786451 IBW786451:ICD786451 ILS786451:ILZ786451 IVO786451:IVV786451 JFK786451:JFR786451 JPG786451:JPN786451 JZC786451:JZJ786451 KIY786451:KJF786451 KSU786451:KTB786451 LCQ786451:LCX786451 LMM786451:LMT786451 LWI786451:LWP786451 MGE786451:MGL786451 MQA786451:MQH786451 MZW786451:NAD786451 NJS786451:NJZ786451 NTO786451:NTV786451 ODK786451:ODR786451 ONG786451:ONN786451 OXC786451:OXJ786451 PGY786451:PHF786451 PQU786451:PRB786451 QAQ786451:QAX786451 QKM786451:QKT786451 QUI786451:QUP786451 REE786451:REL786451 ROA786451:ROH786451 RXW786451:RYD786451 SHS786451:SHZ786451 SRO786451:SRV786451 TBK786451:TBR786451 TLG786451:TLN786451 TVC786451:TVJ786451 UEY786451:UFF786451 UOU786451:UPB786451 UYQ786451:UYX786451 VIM786451:VIT786451 VSI786451:VSP786451 WCE786451:WCL786451 WMA786451:WMH786451 WVW786451:WWD786451 JK851987:JR851987 TG851987:TN851987 ADC851987:ADJ851987 AMY851987:ANF851987 AWU851987:AXB851987 BGQ851987:BGX851987 BQM851987:BQT851987 CAI851987:CAP851987 CKE851987:CKL851987 CUA851987:CUH851987 DDW851987:DED851987 DNS851987:DNZ851987 DXO851987:DXV851987 EHK851987:EHR851987 ERG851987:ERN851987 FBC851987:FBJ851987 FKY851987:FLF851987 FUU851987:FVB851987 GEQ851987:GEX851987 GOM851987:GOT851987 GYI851987:GYP851987 HIE851987:HIL851987 HSA851987:HSH851987 IBW851987:ICD851987 ILS851987:ILZ851987 IVO851987:IVV851987 JFK851987:JFR851987 JPG851987:JPN851987 JZC851987:JZJ851987 KIY851987:KJF851987 KSU851987:KTB851987 LCQ851987:LCX851987 LMM851987:LMT851987 LWI851987:LWP851987 MGE851987:MGL851987 MQA851987:MQH851987 MZW851987:NAD851987 NJS851987:NJZ851987 NTO851987:NTV851987 ODK851987:ODR851987 ONG851987:ONN851987 OXC851987:OXJ851987 PGY851987:PHF851987 PQU851987:PRB851987 QAQ851987:QAX851987 QKM851987:QKT851987 QUI851987:QUP851987 REE851987:REL851987 ROA851987:ROH851987 RXW851987:RYD851987 SHS851987:SHZ851987 SRO851987:SRV851987 TBK851987:TBR851987 TLG851987:TLN851987 TVC851987:TVJ851987 UEY851987:UFF851987 UOU851987:UPB851987 UYQ851987:UYX851987 VIM851987:VIT851987 VSI851987:VSP851987 WCE851987:WCL851987 WMA851987:WMH851987 WVW851987:WWD851987 JK917523:JR917523 TG917523:TN917523 ADC917523:ADJ917523 AMY917523:ANF917523 AWU917523:AXB917523 BGQ917523:BGX917523 BQM917523:BQT917523 CAI917523:CAP917523 CKE917523:CKL917523 CUA917523:CUH917523 DDW917523:DED917523 DNS917523:DNZ917523 DXO917523:DXV917523 EHK917523:EHR917523 ERG917523:ERN917523 FBC917523:FBJ917523 FKY917523:FLF917523 FUU917523:FVB917523 GEQ917523:GEX917523 GOM917523:GOT917523 GYI917523:GYP917523 HIE917523:HIL917523 HSA917523:HSH917523 IBW917523:ICD917523 ILS917523:ILZ917523 IVO917523:IVV917523 JFK917523:JFR917523 JPG917523:JPN917523 JZC917523:JZJ917523 KIY917523:KJF917523 KSU917523:KTB917523 LCQ917523:LCX917523 LMM917523:LMT917523 LWI917523:LWP917523 MGE917523:MGL917523 MQA917523:MQH917523 MZW917523:NAD917523 NJS917523:NJZ917523 NTO917523:NTV917523 ODK917523:ODR917523 ONG917523:ONN917523 OXC917523:OXJ917523 PGY917523:PHF917523 PQU917523:PRB917523 QAQ917523:QAX917523 QKM917523:QKT917523 QUI917523:QUP917523 REE917523:REL917523 ROA917523:ROH917523 RXW917523:RYD917523 SHS917523:SHZ917523 SRO917523:SRV917523 TBK917523:TBR917523 TLG917523:TLN917523 TVC917523:TVJ917523 UEY917523:UFF917523 UOU917523:UPB917523 UYQ917523:UYX917523 VIM917523:VIT917523 VSI917523:VSP917523 WCE917523:WCL917523 WMA917523:WMH917523 WVW917523:WWD917523 WVW983059:WWD983059 JK983059:JR983059 TG983059:TN983059 ADC983059:ADJ983059 AMY983059:ANF983059 AWU983059:AXB983059 BGQ983059:BGX983059 BQM983059:BQT983059 CAI983059:CAP983059 CKE983059:CKL983059 CUA983059:CUH983059 DDW983059:DED983059 DNS983059:DNZ983059 DXO983059:DXV983059 EHK983059:EHR983059 ERG983059:ERN983059 FBC983059:FBJ983059 FKY983059:FLF983059 FUU983059:FVB983059 GEQ983059:GEX983059 GOM983059:GOT983059 GYI983059:GYP983059 HIE983059:HIL983059 HSA983059:HSH983059 IBW983059:ICD983059 ILS983059:ILZ983059 IVO983059:IVV983059 JFK983059:JFR983059 JPG983059:JPN983059 JZC983059:JZJ983059 KIY983059:KJF983059 KSU983059:KTB983059 LCQ983059:LCX983059 LMM983059:LMT983059 LWI983059:LWP983059 MGE983059:MGL983059 MQA983059:MQH983059 MZW983059:NAD983059 NJS983059:NJZ983059 NTO983059:NTV983059 ODK983059:ODR983059 ONG983059:ONN983059 OXC983059:OXJ983059 PGY983059:PHF983059 PQU983059:PRB983059 QAQ983059:QAX983059 QKM983059:QKT983059 QUI983059:QUP983059 REE983059:REL983059 ROA983059:ROH983059 RXW983059:RYD983059 SHS983059:SHZ983059 SRO983059:SRV983059 TBK983059:TBR983059 TLG983059:TLN983059 TVC983059:TVJ983059 UEY983059:UFF983059 UOU983059:UPB983059 UYQ983059:UYX983059 VIM983059:VIT983059 VSI983059:VSP983059 WCE983059:WCL983059 WMA983059:WMH983059 O983059:V983059 O65555:V65555 O131091:V131091 O196627:V196627 O262163:V262163 O327699:V327699 O393235:V393235 O458771:V458771 O524307:V524307 O589843:V589843 O655379:V655379 O720915:V720915 O786451:V786451 O851987:V851987 O917523:V917523 WVW23:WWD23 WMA23:WMH23 WCE23:WCL23 VSI23:VSP23 VIM23:VIT23 UYQ23:UYX23 UOU23:UPB23 UEY23:UFF23 TVC23:TVJ23 TLG23:TLN23 TBK23:TBR23 SRO23:SRV23 SHS23:SHZ23 RXW23:RYD23 ROA23:ROH23 REE23:REL23 QUI23:QUP23 QKM23:QKT23 QAQ23:QAX23 PQU23:PRB23 PGY23:PHF23 OXC23:OXJ23 ONG23:ONN23 ODK23:ODR23 NTO23:NTV23 NJS23:NJZ23 MZW23:NAD23 MQA23:MQH23 MGE23:MGL23 LWI23:LWP23 LMM23:LMT23 LCQ23:LCX23 KSU23:KTB23 KIY23:KJF23 JZC23:JZJ23 JPG23:JPN23 JFK23:JFR23 IVO23:IVV23 ILS23:ILZ23 IBW23:ICD23 HSA23:HSH23 HIE23:HIL23 GYI23:GYP23 GOM23:GOT23 GEQ23:GEX23 FUU23:FVB23 FKY23:FLF23 FBC23:FBJ23 ERG23:ERN23 EHK23:EHR23 DXO23:DXV23 DNS23:DNZ23 DDW23:DED23 CUA23:CUH23 CKE23:CKL23 CAI23:CAP23 BQM23:BQT23 BGQ23:BGX23 AWU23:AXB23 AMY23:ANF23 ADC23:ADJ23 TG23:TN23 JK23:JR23">
      <formula1>kind_of_cons</formula1>
    </dataValidation>
    <dataValidation type="list" allowBlank="1" showInputMessage="1" showErrorMessage="1" errorTitle="Ошибка" error="Выберите значение из списка" sqref="WVU983060 M65556 JI65556 TE65556 ADA65556 AMW65556 AWS65556 BGO65556 BQK65556 CAG65556 CKC65556 CTY65556 DDU65556 DNQ65556 DXM65556 EHI65556 ERE65556 FBA65556 FKW65556 FUS65556 GEO65556 GOK65556 GYG65556 HIC65556 HRY65556 IBU65556 ILQ65556 IVM65556 JFI65556 JPE65556 JZA65556 KIW65556 KSS65556 LCO65556 LMK65556 LWG65556 MGC65556 MPY65556 MZU65556 NJQ65556 NTM65556 ODI65556 ONE65556 OXA65556 PGW65556 PQS65556 QAO65556 QKK65556 QUG65556 REC65556 RNY65556 RXU65556 SHQ65556 SRM65556 TBI65556 TLE65556 TVA65556 UEW65556 UOS65556 UYO65556 VIK65556 VSG65556 WCC65556 WLY65556 WVU65556 M131092 JI131092 TE131092 ADA131092 AMW131092 AWS131092 BGO131092 BQK131092 CAG131092 CKC131092 CTY131092 DDU131092 DNQ131092 DXM131092 EHI131092 ERE131092 FBA131092 FKW131092 FUS131092 GEO131092 GOK131092 GYG131092 HIC131092 HRY131092 IBU131092 ILQ131092 IVM131092 JFI131092 JPE131092 JZA131092 KIW131092 KSS131092 LCO131092 LMK131092 LWG131092 MGC131092 MPY131092 MZU131092 NJQ131092 NTM131092 ODI131092 ONE131092 OXA131092 PGW131092 PQS131092 QAO131092 QKK131092 QUG131092 REC131092 RNY131092 RXU131092 SHQ131092 SRM131092 TBI131092 TLE131092 TVA131092 UEW131092 UOS131092 UYO131092 VIK131092 VSG131092 WCC131092 WLY131092 WVU131092 M196628 JI196628 TE196628 ADA196628 AMW196628 AWS196628 BGO196628 BQK196628 CAG196628 CKC196628 CTY196628 DDU196628 DNQ196628 DXM196628 EHI196628 ERE196628 FBA196628 FKW196628 FUS196628 GEO196628 GOK196628 GYG196628 HIC196628 HRY196628 IBU196628 ILQ196628 IVM196628 JFI196628 JPE196628 JZA196628 KIW196628 KSS196628 LCO196628 LMK196628 LWG196628 MGC196628 MPY196628 MZU196628 NJQ196628 NTM196628 ODI196628 ONE196628 OXA196628 PGW196628 PQS196628 QAO196628 QKK196628 QUG196628 REC196628 RNY196628 RXU196628 SHQ196628 SRM196628 TBI196628 TLE196628 TVA196628 UEW196628 UOS196628 UYO196628 VIK196628 VSG196628 WCC196628 WLY196628 WVU196628 M262164 JI262164 TE262164 ADA262164 AMW262164 AWS262164 BGO262164 BQK262164 CAG262164 CKC262164 CTY262164 DDU262164 DNQ262164 DXM262164 EHI262164 ERE262164 FBA262164 FKW262164 FUS262164 GEO262164 GOK262164 GYG262164 HIC262164 HRY262164 IBU262164 ILQ262164 IVM262164 JFI262164 JPE262164 JZA262164 KIW262164 KSS262164 LCO262164 LMK262164 LWG262164 MGC262164 MPY262164 MZU262164 NJQ262164 NTM262164 ODI262164 ONE262164 OXA262164 PGW262164 PQS262164 QAO262164 QKK262164 QUG262164 REC262164 RNY262164 RXU262164 SHQ262164 SRM262164 TBI262164 TLE262164 TVA262164 UEW262164 UOS262164 UYO262164 VIK262164 VSG262164 WCC262164 WLY262164 WVU262164 M327700 JI327700 TE327700 ADA327700 AMW327700 AWS327700 BGO327700 BQK327700 CAG327700 CKC327700 CTY327700 DDU327700 DNQ327700 DXM327700 EHI327700 ERE327700 FBA327700 FKW327700 FUS327700 GEO327700 GOK327700 GYG327700 HIC327700 HRY327700 IBU327700 ILQ327700 IVM327700 JFI327700 JPE327700 JZA327700 KIW327700 KSS327700 LCO327700 LMK327700 LWG327700 MGC327700 MPY327700 MZU327700 NJQ327700 NTM327700 ODI327700 ONE327700 OXA327700 PGW327700 PQS327700 QAO327700 QKK327700 QUG327700 REC327700 RNY327700 RXU327700 SHQ327700 SRM327700 TBI327700 TLE327700 TVA327700 UEW327700 UOS327700 UYO327700 VIK327700 VSG327700 WCC327700 WLY327700 WVU327700 M393236 JI393236 TE393236 ADA393236 AMW393236 AWS393236 BGO393236 BQK393236 CAG393236 CKC393236 CTY393236 DDU393236 DNQ393236 DXM393236 EHI393236 ERE393236 FBA393236 FKW393236 FUS393236 GEO393236 GOK393236 GYG393236 HIC393236 HRY393236 IBU393236 ILQ393236 IVM393236 JFI393236 JPE393236 JZA393236 KIW393236 KSS393236 LCO393236 LMK393236 LWG393236 MGC393236 MPY393236 MZU393236 NJQ393236 NTM393236 ODI393236 ONE393236 OXA393236 PGW393236 PQS393236 QAO393236 QKK393236 QUG393236 REC393236 RNY393236 RXU393236 SHQ393236 SRM393236 TBI393236 TLE393236 TVA393236 UEW393236 UOS393236 UYO393236 VIK393236 VSG393236 WCC393236 WLY393236 WVU393236 M458772 JI458772 TE458772 ADA458772 AMW458772 AWS458772 BGO458772 BQK458772 CAG458772 CKC458772 CTY458772 DDU458772 DNQ458772 DXM458772 EHI458772 ERE458772 FBA458772 FKW458772 FUS458772 GEO458772 GOK458772 GYG458772 HIC458772 HRY458772 IBU458772 ILQ458772 IVM458772 JFI458772 JPE458772 JZA458772 KIW458772 KSS458772 LCO458772 LMK458772 LWG458772 MGC458772 MPY458772 MZU458772 NJQ458772 NTM458772 ODI458772 ONE458772 OXA458772 PGW458772 PQS458772 QAO458772 QKK458772 QUG458772 REC458772 RNY458772 RXU458772 SHQ458772 SRM458772 TBI458772 TLE458772 TVA458772 UEW458772 UOS458772 UYO458772 VIK458772 VSG458772 WCC458772 WLY458772 WVU458772 M524308 JI524308 TE524308 ADA524308 AMW524308 AWS524308 BGO524308 BQK524308 CAG524308 CKC524308 CTY524308 DDU524308 DNQ524308 DXM524308 EHI524308 ERE524308 FBA524308 FKW524308 FUS524308 GEO524308 GOK524308 GYG524308 HIC524308 HRY524308 IBU524308 ILQ524308 IVM524308 JFI524308 JPE524308 JZA524308 KIW524308 KSS524308 LCO524308 LMK524308 LWG524308 MGC524308 MPY524308 MZU524308 NJQ524308 NTM524308 ODI524308 ONE524308 OXA524308 PGW524308 PQS524308 QAO524308 QKK524308 QUG524308 REC524308 RNY524308 RXU524308 SHQ524308 SRM524308 TBI524308 TLE524308 TVA524308 UEW524308 UOS524308 UYO524308 VIK524308 VSG524308 WCC524308 WLY524308 WVU524308 M589844 JI589844 TE589844 ADA589844 AMW589844 AWS589844 BGO589844 BQK589844 CAG589844 CKC589844 CTY589844 DDU589844 DNQ589844 DXM589844 EHI589844 ERE589844 FBA589844 FKW589844 FUS589844 GEO589844 GOK589844 GYG589844 HIC589844 HRY589844 IBU589844 ILQ589844 IVM589844 JFI589844 JPE589844 JZA589844 KIW589844 KSS589844 LCO589844 LMK589844 LWG589844 MGC589844 MPY589844 MZU589844 NJQ589844 NTM589844 ODI589844 ONE589844 OXA589844 PGW589844 PQS589844 QAO589844 QKK589844 QUG589844 REC589844 RNY589844 RXU589844 SHQ589844 SRM589844 TBI589844 TLE589844 TVA589844 UEW589844 UOS589844 UYO589844 VIK589844 VSG589844 WCC589844 WLY589844 WVU589844 M655380 JI655380 TE655380 ADA655380 AMW655380 AWS655380 BGO655380 BQK655380 CAG655380 CKC655380 CTY655380 DDU655380 DNQ655380 DXM655380 EHI655380 ERE655380 FBA655380 FKW655380 FUS655380 GEO655380 GOK655380 GYG655380 HIC655380 HRY655380 IBU655380 ILQ655380 IVM655380 JFI655380 JPE655380 JZA655380 KIW655380 KSS655380 LCO655380 LMK655380 LWG655380 MGC655380 MPY655380 MZU655380 NJQ655380 NTM655380 ODI655380 ONE655380 OXA655380 PGW655380 PQS655380 QAO655380 QKK655380 QUG655380 REC655380 RNY655380 RXU655380 SHQ655380 SRM655380 TBI655380 TLE655380 TVA655380 UEW655380 UOS655380 UYO655380 VIK655380 VSG655380 WCC655380 WLY655380 WVU655380 M720916 JI720916 TE720916 ADA720916 AMW720916 AWS720916 BGO720916 BQK720916 CAG720916 CKC720916 CTY720916 DDU720916 DNQ720916 DXM720916 EHI720916 ERE720916 FBA720916 FKW720916 FUS720916 GEO720916 GOK720916 GYG720916 HIC720916 HRY720916 IBU720916 ILQ720916 IVM720916 JFI720916 JPE720916 JZA720916 KIW720916 KSS720916 LCO720916 LMK720916 LWG720916 MGC720916 MPY720916 MZU720916 NJQ720916 NTM720916 ODI720916 ONE720916 OXA720916 PGW720916 PQS720916 QAO720916 QKK720916 QUG720916 REC720916 RNY720916 RXU720916 SHQ720916 SRM720916 TBI720916 TLE720916 TVA720916 UEW720916 UOS720916 UYO720916 VIK720916 VSG720916 WCC720916 WLY720916 WVU720916 M786452 JI786452 TE786452 ADA786452 AMW786452 AWS786452 BGO786452 BQK786452 CAG786452 CKC786452 CTY786452 DDU786452 DNQ786452 DXM786452 EHI786452 ERE786452 FBA786452 FKW786452 FUS786452 GEO786452 GOK786452 GYG786452 HIC786452 HRY786452 IBU786452 ILQ786452 IVM786452 JFI786452 JPE786452 JZA786452 KIW786452 KSS786452 LCO786452 LMK786452 LWG786452 MGC786452 MPY786452 MZU786452 NJQ786452 NTM786452 ODI786452 ONE786452 OXA786452 PGW786452 PQS786452 QAO786452 QKK786452 QUG786452 REC786452 RNY786452 RXU786452 SHQ786452 SRM786452 TBI786452 TLE786452 TVA786452 UEW786452 UOS786452 UYO786452 VIK786452 VSG786452 WCC786452 WLY786452 WVU786452 M851988 JI851988 TE851988 ADA851988 AMW851988 AWS851988 BGO851988 BQK851988 CAG851988 CKC851988 CTY851988 DDU851988 DNQ851988 DXM851988 EHI851988 ERE851988 FBA851988 FKW851988 FUS851988 GEO851988 GOK851988 GYG851988 HIC851988 HRY851988 IBU851988 ILQ851988 IVM851988 JFI851988 JPE851988 JZA851988 KIW851988 KSS851988 LCO851988 LMK851988 LWG851988 MGC851988 MPY851988 MZU851988 NJQ851988 NTM851988 ODI851988 ONE851988 OXA851988 PGW851988 PQS851988 QAO851988 QKK851988 QUG851988 REC851988 RNY851988 RXU851988 SHQ851988 SRM851988 TBI851988 TLE851988 TVA851988 UEW851988 UOS851988 UYO851988 VIK851988 VSG851988 WCC851988 WLY851988 WVU851988 M917524 JI917524 TE917524 ADA917524 AMW917524 AWS917524 BGO917524 BQK917524 CAG917524 CKC917524 CTY917524 DDU917524 DNQ917524 DXM917524 EHI917524 ERE917524 FBA917524 FKW917524 FUS917524 GEO917524 GOK917524 GYG917524 HIC917524 HRY917524 IBU917524 ILQ917524 IVM917524 JFI917524 JPE917524 JZA917524 KIW917524 KSS917524 LCO917524 LMK917524 LWG917524 MGC917524 MPY917524 MZU917524 NJQ917524 NTM917524 ODI917524 ONE917524 OXA917524 PGW917524 PQS917524 QAO917524 QKK917524 QUG917524 REC917524 RNY917524 RXU917524 SHQ917524 SRM917524 TBI917524 TLE917524 TVA917524 UEW917524 UOS917524 UYO917524 VIK917524 VSG917524 WCC917524 WLY917524 WVU917524 M983060 JI983060 TE983060 ADA983060 AMW983060 AWS983060 BGO983060 BQK983060 CAG983060 CKC983060 CTY983060 DDU983060 DNQ983060 DXM983060 EHI983060 ERE983060 FBA983060 FKW983060 FUS983060 GEO983060 GOK983060 GYG983060 HIC983060 HRY983060 IBU983060 ILQ983060 IVM983060 JFI983060 JPE983060 JZA983060 KIW983060 KSS983060 LCO983060 LMK983060 LWG983060 MGC983060 MPY983060 MZU983060 NJQ983060 NTM983060 ODI983060 ONE983060 OXA983060 PGW983060 PQS983060 QAO983060 QKK983060 QUG983060 REC983060 RNY983060 RXU983060 SHQ983060 SRM983060 TBI983060 TLE983060 TVA983060 UEW983060 UOS983060 UYO983060 VIK983060 VSG983060 WCC983060 WLY983060 WCC24 WLY24 WVU24 M24 JI24 TE24 ADA24 AMW24 AWS24 BGO24 BQK24 CAG24 CKC24 CTY24 DDU24 DNQ24 DXM24 EHI24 ERE24 FBA24 FKW24 FUS24 GEO24 GOK24 GYG24 HIC24 HRY24 IBU24 ILQ24 IVM24 JFI24 JPE24 JZA24 KIW24 KSS24 LCO24 LMK24 LWG24 MGC24 MPY24 MZU24 NJQ24 NTM24 ODI24 ONE24 OXA24 PGW24 PQS24 QAO24 QKK24 QUG24 REC24 RNY24 RXU24 SHQ24 SRM24 TBI24 TLE24 TVA24 UEW24 UOS24 UYO24 VIK24 VSG24">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56 JN65556 TJ65556 ADF65556 ANB65556 AWX65556 BGT65556 BQP65556 CAL65556 CKH65556 CUD65556 DDZ65556 DNV65556 DXR65556 EHN65556 ERJ65556 FBF65556 FLB65556 FUX65556 GET65556 GOP65556 GYL65556 HIH65556 HSD65556 IBZ65556 ILV65556 IVR65556 JFN65556 JPJ65556 JZF65556 KJB65556 KSX65556 LCT65556 LMP65556 LWL65556 MGH65556 MQD65556 MZZ65556 NJV65556 NTR65556 ODN65556 ONJ65556 OXF65556 PHB65556 PQX65556 QAT65556 QKP65556 QUL65556 REH65556 ROD65556 RXZ65556 SHV65556 SRR65556 TBN65556 TLJ65556 TVF65556 UFB65556 UOX65556 UYT65556 VIP65556 VSL65556 WCH65556 WMD65556 WVZ65556 R131092 JN131092 TJ131092 ADF131092 ANB131092 AWX131092 BGT131092 BQP131092 CAL131092 CKH131092 CUD131092 DDZ131092 DNV131092 DXR131092 EHN131092 ERJ131092 FBF131092 FLB131092 FUX131092 GET131092 GOP131092 GYL131092 HIH131092 HSD131092 IBZ131092 ILV131092 IVR131092 JFN131092 JPJ131092 JZF131092 KJB131092 KSX131092 LCT131092 LMP131092 LWL131092 MGH131092 MQD131092 MZZ131092 NJV131092 NTR131092 ODN131092 ONJ131092 OXF131092 PHB131092 PQX131092 QAT131092 QKP131092 QUL131092 REH131092 ROD131092 RXZ131092 SHV131092 SRR131092 TBN131092 TLJ131092 TVF131092 UFB131092 UOX131092 UYT131092 VIP131092 VSL131092 WCH131092 WMD131092 WVZ131092 R196628 JN196628 TJ196628 ADF196628 ANB196628 AWX196628 BGT196628 BQP196628 CAL196628 CKH196628 CUD196628 DDZ196628 DNV196628 DXR196628 EHN196628 ERJ196628 FBF196628 FLB196628 FUX196628 GET196628 GOP196628 GYL196628 HIH196628 HSD196628 IBZ196628 ILV196628 IVR196628 JFN196628 JPJ196628 JZF196628 KJB196628 KSX196628 LCT196628 LMP196628 LWL196628 MGH196628 MQD196628 MZZ196628 NJV196628 NTR196628 ODN196628 ONJ196628 OXF196628 PHB196628 PQX196628 QAT196628 QKP196628 QUL196628 REH196628 ROD196628 RXZ196628 SHV196628 SRR196628 TBN196628 TLJ196628 TVF196628 UFB196628 UOX196628 UYT196628 VIP196628 VSL196628 WCH196628 WMD196628 WVZ196628 R262164 JN262164 TJ262164 ADF262164 ANB262164 AWX262164 BGT262164 BQP262164 CAL262164 CKH262164 CUD262164 DDZ262164 DNV262164 DXR262164 EHN262164 ERJ262164 FBF262164 FLB262164 FUX262164 GET262164 GOP262164 GYL262164 HIH262164 HSD262164 IBZ262164 ILV262164 IVR262164 JFN262164 JPJ262164 JZF262164 KJB262164 KSX262164 LCT262164 LMP262164 LWL262164 MGH262164 MQD262164 MZZ262164 NJV262164 NTR262164 ODN262164 ONJ262164 OXF262164 PHB262164 PQX262164 QAT262164 QKP262164 QUL262164 REH262164 ROD262164 RXZ262164 SHV262164 SRR262164 TBN262164 TLJ262164 TVF262164 UFB262164 UOX262164 UYT262164 VIP262164 VSL262164 WCH262164 WMD262164 WVZ262164 R327700 JN327700 TJ327700 ADF327700 ANB327700 AWX327700 BGT327700 BQP327700 CAL327700 CKH327700 CUD327700 DDZ327700 DNV327700 DXR327700 EHN327700 ERJ327700 FBF327700 FLB327700 FUX327700 GET327700 GOP327700 GYL327700 HIH327700 HSD327700 IBZ327700 ILV327700 IVR327700 JFN327700 JPJ327700 JZF327700 KJB327700 KSX327700 LCT327700 LMP327700 LWL327700 MGH327700 MQD327700 MZZ327700 NJV327700 NTR327700 ODN327700 ONJ327700 OXF327700 PHB327700 PQX327700 QAT327700 QKP327700 QUL327700 REH327700 ROD327700 RXZ327700 SHV327700 SRR327700 TBN327700 TLJ327700 TVF327700 UFB327700 UOX327700 UYT327700 VIP327700 VSL327700 WCH327700 WMD327700 WVZ327700 R393236 JN393236 TJ393236 ADF393236 ANB393236 AWX393236 BGT393236 BQP393236 CAL393236 CKH393236 CUD393236 DDZ393236 DNV393236 DXR393236 EHN393236 ERJ393236 FBF393236 FLB393236 FUX393236 GET393236 GOP393236 GYL393236 HIH393236 HSD393236 IBZ393236 ILV393236 IVR393236 JFN393236 JPJ393236 JZF393236 KJB393236 KSX393236 LCT393236 LMP393236 LWL393236 MGH393236 MQD393236 MZZ393236 NJV393236 NTR393236 ODN393236 ONJ393236 OXF393236 PHB393236 PQX393236 QAT393236 QKP393236 QUL393236 REH393236 ROD393236 RXZ393236 SHV393236 SRR393236 TBN393236 TLJ393236 TVF393236 UFB393236 UOX393236 UYT393236 VIP393236 VSL393236 WCH393236 WMD393236 WVZ393236 R458772 JN458772 TJ458772 ADF458772 ANB458772 AWX458772 BGT458772 BQP458772 CAL458772 CKH458772 CUD458772 DDZ458772 DNV458772 DXR458772 EHN458772 ERJ458772 FBF458772 FLB458772 FUX458772 GET458772 GOP458772 GYL458772 HIH458772 HSD458772 IBZ458772 ILV458772 IVR458772 JFN458772 JPJ458772 JZF458772 KJB458772 KSX458772 LCT458772 LMP458772 LWL458772 MGH458772 MQD458772 MZZ458772 NJV458772 NTR458772 ODN458772 ONJ458772 OXF458772 PHB458772 PQX458772 QAT458772 QKP458772 QUL458772 REH458772 ROD458772 RXZ458772 SHV458772 SRR458772 TBN458772 TLJ458772 TVF458772 UFB458772 UOX458772 UYT458772 VIP458772 VSL458772 WCH458772 WMD458772 WVZ458772 R524308 JN524308 TJ524308 ADF524308 ANB524308 AWX524308 BGT524308 BQP524308 CAL524308 CKH524308 CUD524308 DDZ524308 DNV524308 DXR524308 EHN524308 ERJ524308 FBF524308 FLB524308 FUX524308 GET524308 GOP524308 GYL524308 HIH524308 HSD524308 IBZ524308 ILV524308 IVR524308 JFN524308 JPJ524308 JZF524308 KJB524308 KSX524308 LCT524308 LMP524308 LWL524308 MGH524308 MQD524308 MZZ524308 NJV524308 NTR524308 ODN524308 ONJ524308 OXF524308 PHB524308 PQX524308 QAT524308 QKP524308 QUL524308 REH524308 ROD524308 RXZ524308 SHV524308 SRR524308 TBN524308 TLJ524308 TVF524308 UFB524308 UOX524308 UYT524308 VIP524308 VSL524308 WCH524308 WMD524308 WVZ524308 R589844 JN589844 TJ589844 ADF589844 ANB589844 AWX589844 BGT589844 BQP589844 CAL589844 CKH589844 CUD589844 DDZ589844 DNV589844 DXR589844 EHN589844 ERJ589844 FBF589844 FLB589844 FUX589844 GET589844 GOP589844 GYL589844 HIH589844 HSD589844 IBZ589844 ILV589844 IVR589844 JFN589844 JPJ589844 JZF589844 KJB589844 KSX589844 LCT589844 LMP589844 LWL589844 MGH589844 MQD589844 MZZ589844 NJV589844 NTR589844 ODN589844 ONJ589844 OXF589844 PHB589844 PQX589844 QAT589844 QKP589844 QUL589844 REH589844 ROD589844 RXZ589844 SHV589844 SRR589844 TBN589844 TLJ589844 TVF589844 UFB589844 UOX589844 UYT589844 VIP589844 VSL589844 WCH589844 WMD589844 WVZ589844 R655380 JN655380 TJ655380 ADF655380 ANB655380 AWX655380 BGT655380 BQP655380 CAL655380 CKH655380 CUD655380 DDZ655380 DNV655380 DXR655380 EHN655380 ERJ655380 FBF655380 FLB655380 FUX655380 GET655380 GOP655380 GYL655380 HIH655380 HSD655380 IBZ655380 ILV655380 IVR655380 JFN655380 JPJ655380 JZF655380 KJB655380 KSX655380 LCT655380 LMP655380 LWL655380 MGH655380 MQD655380 MZZ655380 NJV655380 NTR655380 ODN655380 ONJ655380 OXF655380 PHB655380 PQX655380 QAT655380 QKP655380 QUL655380 REH655380 ROD655380 RXZ655380 SHV655380 SRR655380 TBN655380 TLJ655380 TVF655380 UFB655380 UOX655380 UYT655380 VIP655380 VSL655380 WCH655380 WMD655380 WVZ655380 R720916 JN720916 TJ720916 ADF720916 ANB720916 AWX720916 BGT720916 BQP720916 CAL720916 CKH720916 CUD720916 DDZ720916 DNV720916 DXR720916 EHN720916 ERJ720916 FBF720916 FLB720916 FUX720916 GET720916 GOP720916 GYL720916 HIH720916 HSD720916 IBZ720916 ILV720916 IVR720916 JFN720916 JPJ720916 JZF720916 KJB720916 KSX720916 LCT720916 LMP720916 LWL720916 MGH720916 MQD720916 MZZ720916 NJV720916 NTR720916 ODN720916 ONJ720916 OXF720916 PHB720916 PQX720916 QAT720916 QKP720916 QUL720916 REH720916 ROD720916 RXZ720916 SHV720916 SRR720916 TBN720916 TLJ720916 TVF720916 UFB720916 UOX720916 UYT720916 VIP720916 VSL720916 WCH720916 WMD720916 WVZ720916 R786452 JN786452 TJ786452 ADF786452 ANB786452 AWX786452 BGT786452 BQP786452 CAL786452 CKH786452 CUD786452 DDZ786452 DNV786452 DXR786452 EHN786452 ERJ786452 FBF786452 FLB786452 FUX786452 GET786452 GOP786452 GYL786452 HIH786452 HSD786452 IBZ786452 ILV786452 IVR786452 JFN786452 JPJ786452 JZF786452 KJB786452 KSX786452 LCT786452 LMP786452 LWL786452 MGH786452 MQD786452 MZZ786452 NJV786452 NTR786452 ODN786452 ONJ786452 OXF786452 PHB786452 PQX786452 QAT786452 QKP786452 QUL786452 REH786452 ROD786452 RXZ786452 SHV786452 SRR786452 TBN786452 TLJ786452 TVF786452 UFB786452 UOX786452 UYT786452 VIP786452 VSL786452 WCH786452 WMD786452 WVZ786452 R851988 JN851988 TJ851988 ADF851988 ANB851988 AWX851988 BGT851988 BQP851988 CAL851988 CKH851988 CUD851988 DDZ851988 DNV851988 DXR851988 EHN851988 ERJ851988 FBF851988 FLB851988 FUX851988 GET851988 GOP851988 GYL851988 HIH851988 HSD851988 IBZ851988 ILV851988 IVR851988 JFN851988 JPJ851988 JZF851988 KJB851988 KSX851988 LCT851988 LMP851988 LWL851988 MGH851988 MQD851988 MZZ851988 NJV851988 NTR851988 ODN851988 ONJ851988 OXF851988 PHB851988 PQX851988 QAT851988 QKP851988 QUL851988 REH851988 ROD851988 RXZ851988 SHV851988 SRR851988 TBN851988 TLJ851988 TVF851988 UFB851988 UOX851988 UYT851988 VIP851988 VSL851988 WCH851988 WMD851988 WVZ851988 R917524 JN917524 TJ917524 ADF917524 ANB917524 AWX917524 BGT917524 BQP917524 CAL917524 CKH917524 CUD917524 DDZ917524 DNV917524 DXR917524 EHN917524 ERJ917524 FBF917524 FLB917524 FUX917524 GET917524 GOP917524 GYL917524 HIH917524 HSD917524 IBZ917524 ILV917524 IVR917524 JFN917524 JPJ917524 JZF917524 KJB917524 KSX917524 LCT917524 LMP917524 LWL917524 MGH917524 MQD917524 MZZ917524 NJV917524 NTR917524 ODN917524 ONJ917524 OXF917524 PHB917524 PQX917524 QAT917524 QKP917524 QUL917524 REH917524 ROD917524 RXZ917524 SHV917524 SRR917524 TBN917524 TLJ917524 TVF917524 UFB917524 UOX917524 UYT917524 VIP917524 VSL917524 WCH917524 WMD917524 WVZ917524 R983060 JN983060 TJ983060 ADF983060 ANB983060 AWX983060 BGT983060 BQP983060 CAL983060 CKH983060 CUD983060 DDZ983060 DNV983060 DXR983060 EHN983060 ERJ983060 FBF983060 FLB983060 FUX983060 GET983060 GOP983060 GYL983060 HIH983060 HSD983060 IBZ983060 ILV983060 IVR983060 JFN983060 JPJ983060 JZF983060 KJB983060 KSX983060 LCT983060 LMP983060 LWL983060 MGH983060 MQD983060 MZZ983060 NJV983060 NTR983060 ODN983060 ONJ983060 OXF983060 PHB983060 PQX983060 QAT983060 QKP983060 QUL983060 REH983060 ROD983060 RXZ983060 SHV983060 SRR983060 TBN983060 TLJ983060 TVF983060 UFB983060 UOX983060 UYT983060 VIP983060 VSL983060 WCH983060 WMD983060 WVZ983060 WWB983060 T65556 JP65556 TL65556 ADH65556 AND65556 AWZ65556 BGV65556 BQR65556 CAN65556 CKJ65556 CUF65556 DEB65556 DNX65556 DXT65556 EHP65556 ERL65556 FBH65556 FLD65556 FUZ65556 GEV65556 GOR65556 GYN65556 HIJ65556 HSF65556 ICB65556 ILX65556 IVT65556 JFP65556 JPL65556 JZH65556 KJD65556 KSZ65556 LCV65556 LMR65556 LWN65556 MGJ65556 MQF65556 NAB65556 NJX65556 NTT65556 ODP65556 ONL65556 OXH65556 PHD65556 PQZ65556 QAV65556 QKR65556 QUN65556 REJ65556 ROF65556 RYB65556 SHX65556 SRT65556 TBP65556 TLL65556 TVH65556 UFD65556 UOZ65556 UYV65556 VIR65556 VSN65556 WCJ65556 WMF65556 WWB65556 T131092 JP131092 TL131092 ADH131092 AND131092 AWZ131092 BGV131092 BQR131092 CAN131092 CKJ131092 CUF131092 DEB131092 DNX131092 DXT131092 EHP131092 ERL131092 FBH131092 FLD131092 FUZ131092 GEV131092 GOR131092 GYN131092 HIJ131092 HSF131092 ICB131092 ILX131092 IVT131092 JFP131092 JPL131092 JZH131092 KJD131092 KSZ131092 LCV131092 LMR131092 LWN131092 MGJ131092 MQF131092 NAB131092 NJX131092 NTT131092 ODP131092 ONL131092 OXH131092 PHD131092 PQZ131092 QAV131092 QKR131092 QUN131092 REJ131092 ROF131092 RYB131092 SHX131092 SRT131092 TBP131092 TLL131092 TVH131092 UFD131092 UOZ131092 UYV131092 VIR131092 VSN131092 WCJ131092 WMF131092 WWB131092 T196628 JP196628 TL196628 ADH196628 AND196628 AWZ196628 BGV196628 BQR196628 CAN196628 CKJ196628 CUF196628 DEB196628 DNX196628 DXT196628 EHP196628 ERL196628 FBH196628 FLD196628 FUZ196628 GEV196628 GOR196628 GYN196628 HIJ196628 HSF196628 ICB196628 ILX196628 IVT196628 JFP196628 JPL196628 JZH196628 KJD196628 KSZ196628 LCV196628 LMR196628 LWN196628 MGJ196628 MQF196628 NAB196628 NJX196628 NTT196628 ODP196628 ONL196628 OXH196628 PHD196628 PQZ196628 QAV196628 QKR196628 QUN196628 REJ196628 ROF196628 RYB196628 SHX196628 SRT196628 TBP196628 TLL196628 TVH196628 UFD196628 UOZ196628 UYV196628 VIR196628 VSN196628 WCJ196628 WMF196628 WWB196628 T262164 JP262164 TL262164 ADH262164 AND262164 AWZ262164 BGV262164 BQR262164 CAN262164 CKJ262164 CUF262164 DEB262164 DNX262164 DXT262164 EHP262164 ERL262164 FBH262164 FLD262164 FUZ262164 GEV262164 GOR262164 GYN262164 HIJ262164 HSF262164 ICB262164 ILX262164 IVT262164 JFP262164 JPL262164 JZH262164 KJD262164 KSZ262164 LCV262164 LMR262164 LWN262164 MGJ262164 MQF262164 NAB262164 NJX262164 NTT262164 ODP262164 ONL262164 OXH262164 PHD262164 PQZ262164 QAV262164 QKR262164 QUN262164 REJ262164 ROF262164 RYB262164 SHX262164 SRT262164 TBP262164 TLL262164 TVH262164 UFD262164 UOZ262164 UYV262164 VIR262164 VSN262164 WCJ262164 WMF262164 WWB262164 T327700 JP327700 TL327700 ADH327700 AND327700 AWZ327700 BGV327700 BQR327700 CAN327700 CKJ327700 CUF327700 DEB327700 DNX327700 DXT327700 EHP327700 ERL327700 FBH327700 FLD327700 FUZ327700 GEV327700 GOR327700 GYN327700 HIJ327700 HSF327700 ICB327700 ILX327700 IVT327700 JFP327700 JPL327700 JZH327700 KJD327700 KSZ327700 LCV327700 LMR327700 LWN327700 MGJ327700 MQF327700 NAB327700 NJX327700 NTT327700 ODP327700 ONL327700 OXH327700 PHD327700 PQZ327700 QAV327700 QKR327700 QUN327700 REJ327700 ROF327700 RYB327700 SHX327700 SRT327700 TBP327700 TLL327700 TVH327700 UFD327700 UOZ327700 UYV327700 VIR327700 VSN327700 WCJ327700 WMF327700 WWB327700 T393236 JP393236 TL393236 ADH393236 AND393236 AWZ393236 BGV393236 BQR393236 CAN393236 CKJ393236 CUF393236 DEB393236 DNX393236 DXT393236 EHP393236 ERL393236 FBH393236 FLD393236 FUZ393236 GEV393236 GOR393236 GYN393236 HIJ393236 HSF393236 ICB393236 ILX393236 IVT393236 JFP393236 JPL393236 JZH393236 KJD393236 KSZ393236 LCV393236 LMR393236 LWN393236 MGJ393236 MQF393236 NAB393236 NJX393236 NTT393236 ODP393236 ONL393236 OXH393236 PHD393236 PQZ393236 QAV393236 QKR393236 QUN393236 REJ393236 ROF393236 RYB393236 SHX393236 SRT393236 TBP393236 TLL393236 TVH393236 UFD393236 UOZ393236 UYV393236 VIR393236 VSN393236 WCJ393236 WMF393236 WWB393236 T458772 JP458772 TL458772 ADH458772 AND458772 AWZ458772 BGV458772 BQR458772 CAN458772 CKJ458772 CUF458772 DEB458772 DNX458772 DXT458772 EHP458772 ERL458772 FBH458772 FLD458772 FUZ458772 GEV458772 GOR458772 GYN458772 HIJ458772 HSF458772 ICB458772 ILX458772 IVT458772 JFP458772 JPL458772 JZH458772 KJD458772 KSZ458772 LCV458772 LMR458772 LWN458772 MGJ458772 MQF458772 NAB458772 NJX458772 NTT458772 ODP458772 ONL458772 OXH458772 PHD458772 PQZ458772 QAV458772 QKR458772 QUN458772 REJ458772 ROF458772 RYB458772 SHX458772 SRT458772 TBP458772 TLL458772 TVH458772 UFD458772 UOZ458772 UYV458772 VIR458772 VSN458772 WCJ458772 WMF458772 WWB458772 T524308 JP524308 TL524308 ADH524308 AND524308 AWZ524308 BGV524308 BQR524308 CAN524308 CKJ524308 CUF524308 DEB524308 DNX524308 DXT524308 EHP524308 ERL524308 FBH524308 FLD524308 FUZ524308 GEV524308 GOR524308 GYN524308 HIJ524308 HSF524308 ICB524308 ILX524308 IVT524308 JFP524308 JPL524308 JZH524308 KJD524308 KSZ524308 LCV524308 LMR524308 LWN524308 MGJ524308 MQF524308 NAB524308 NJX524308 NTT524308 ODP524308 ONL524308 OXH524308 PHD524308 PQZ524308 QAV524308 QKR524308 QUN524308 REJ524308 ROF524308 RYB524308 SHX524308 SRT524308 TBP524308 TLL524308 TVH524308 UFD524308 UOZ524308 UYV524308 VIR524308 VSN524308 WCJ524308 WMF524308 WWB524308 T589844 JP589844 TL589844 ADH589844 AND589844 AWZ589844 BGV589844 BQR589844 CAN589844 CKJ589844 CUF589844 DEB589844 DNX589844 DXT589844 EHP589844 ERL589844 FBH589844 FLD589844 FUZ589844 GEV589844 GOR589844 GYN589844 HIJ589844 HSF589844 ICB589844 ILX589844 IVT589844 JFP589844 JPL589844 JZH589844 KJD589844 KSZ589844 LCV589844 LMR589844 LWN589844 MGJ589844 MQF589844 NAB589844 NJX589844 NTT589844 ODP589844 ONL589844 OXH589844 PHD589844 PQZ589844 QAV589844 QKR589844 QUN589844 REJ589844 ROF589844 RYB589844 SHX589844 SRT589844 TBP589844 TLL589844 TVH589844 UFD589844 UOZ589844 UYV589844 VIR589844 VSN589844 WCJ589844 WMF589844 WWB589844 T655380 JP655380 TL655380 ADH655380 AND655380 AWZ655380 BGV655380 BQR655380 CAN655380 CKJ655380 CUF655380 DEB655380 DNX655380 DXT655380 EHP655380 ERL655380 FBH655380 FLD655380 FUZ655380 GEV655380 GOR655380 GYN655380 HIJ655380 HSF655380 ICB655380 ILX655380 IVT655380 JFP655380 JPL655380 JZH655380 KJD655380 KSZ655380 LCV655380 LMR655380 LWN655380 MGJ655380 MQF655380 NAB655380 NJX655380 NTT655380 ODP655380 ONL655380 OXH655380 PHD655380 PQZ655380 QAV655380 QKR655380 QUN655380 REJ655380 ROF655380 RYB655380 SHX655380 SRT655380 TBP655380 TLL655380 TVH655380 UFD655380 UOZ655380 UYV655380 VIR655380 VSN655380 WCJ655380 WMF655380 WWB655380 T720916 JP720916 TL720916 ADH720916 AND720916 AWZ720916 BGV720916 BQR720916 CAN720916 CKJ720916 CUF720916 DEB720916 DNX720916 DXT720916 EHP720916 ERL720916 FBH720916 FLD720916 FUZ720916 GEV720916 GOR720916 GYN720916 HIJ720916 HSF720916 ICB720916 ILX720916 IVT720916 JFP720916 JPL720916 JZH720916 KJD720916 KSZ720916 LCV720916 LMR720916 LWN720916 MGJ720916 MQF720916 NAB720916 NJX720916 NTT720916 ODP720916 ONL720916 OXH720916 PHD720916 PQZ720916 QAV720916 QKR720916 QUN720916 REJ720916 ROF720916 RYB720916 SHX720916 SRT720916 TBP720916 TLL720916 TVH720916 UFD720916 UOZ720916 UYV720916 VIR720916 VSN720916 WCJ720916 WMF720916 WWB720916 T786452 JP786452 TL786452 ADH786452 AND786452 AWZ786452 BGV786452 BQR786452 CAN786452 CKJ786452 CUF786452 DEB786452 DNX786452 DXT786452 EHP786452 ERL786452 FBH786452 FLD786452 FUZ786452 GEV786452 GOR786452 GYN786452 HIJ786452 HSF786452 ICB786452 ILX786452 IVT786452 JFP786452 JPL786452 JZH786452 KJD786452 KSZ786452 LCV786452 LMR786452 LWN786452 MGJ786452 MQF786452 NAB786452 NJX786452 NTT786452 ODP786452 ONL786452 OXH786452 PHD786452 PQZ786452 QAV786452 QKR786452 QUN786452 REJ786452 ROF786452 RYB786452 SHX786452 SRT786452 TBP786452 TLL786452 TVH786452 UFD786452 UOZ786452 UYV786452 VIR786452 VSN786452 WCJ786452 WMF786452 WWB786452 T851988 JP851988 TL851988 ADH851988 AND851988 AWZ851988 BGV851988 BQR851988 CAN851988 CKJ851988 CUF851988 DEB851988 DNX851988 DXT851988 EHP851988 ERL851988 FBH851988 FLD851988 FUZ851988 GEV851988 GOR851988 GYN851988 HIJ851988 HSF851988 ICB851988 ILX851988 IVT851988 JFP851988 JPL851988 JZH851988 KJD851988 KSZ851988 LCV851988 LMR851988 LWN851988 MGJ851988 MQF851988 NAB851988 NJX851988 NTT851988 ODP851988 ONL851988 OXH851988 PHD851988 PQZ851988 QAV851988 QKR851988 QUN851988 REJ851988 ROF851988 RYB851988 SHX851988 SRT851988 TBP851988 TLL851988 TVH851988 UFD851988 UOZ851988 UYV851988 VIR851988 VSN851988 WCJ851988 WMF851988 WWB851988 T917524 JP917524 TL917524 ADH917524 AND917524 AWZ917524 BGV917524 BQR917524 CAN917524 CKJ917524 CUF917524 DEB917524 DNX917524 DXT917524 EHP917524 ERL917524 FBH917524 FLD917524 FUZ917524 GEV917524 GOR917524 GYN917524 HIJ917524 HSF917524 ICB917524 ILX917524 IVT917524 JFP917524 JPL917524 JZH917524 KJD917524 KSZ917524 LCV917524 LMR917524 LWN917524 MGJ917524 MQF917524 NAB917524 NJX917524 NTT917524 ODP917524 ONL917524 OXH917524 PHD917524 PQZ917524 QAV917524 QKR917524 QUN917524 REJ917524 ROF917524 RYB917524 SHX917524 SRT917524 TBP917524 TLL917524 TVH917524 UFD917524 UOZ917524 UYV917524 VIR917524 VSN917524 WCJ917524 WMF917524 WWB917524 T983060 JP983060 TL983060 ADH983060 AND983060 AWZ983060 BGV983060 BQR983060 CAN983060 CKJ983060 CUF983060 DEB983060 DNX983060 DXT983060 EHP983060 ERL983060 FBH983060 FLD983060 FUZ983060 GEV983060 GOR983060 GYN983060 HIJ983060 HSF983060 ICB983060 ILX983060 IVT983060 JFP983060 JPL983060 JZH983060 KJD983060 KSZ983060 LCV983060 LMR983060 LWN983060 MGJ983060 MQF983060 NAB983060 NJX983060 NTT983060 ODP983060 ONL983060 OXH983060 PHD983060 PQZ983060 QAV983060 QKR983060 QUN983060 REJ983060 ROF983060 RYB983060 SHX983060 SRT983060 TBP983060 TLL983060 TVH983060 UFD983060 UOZ983060 UYV983060 VIR983060 VSN983060 WCJ983060 WMF983060 WCJ24 WMF24 R24 JN24 TJ24 ADF24 ANB24 AWX24 BGT24 BQP24 CAL24 CKH24 CUD24 DDZ24 DNV24 DXR24 EHN24 ERJ24 FBF24 FLB24 FUX24 GET24 GOP24 GYL24 HIH24 HSD24 IBZ24 ILV24 IVR24 JFN24 JPJ24 JZF24 KJB24 KSX24 LCT24 LMP24 LWL24 MGH24 MQD24 MZZ24 NJV24 NTR24 ODN24 ONJ24 OXF24 PHB24 PQX24 QAT24 QKP24 QUL24 REH24 ROD24 RXZ24 SHV24 SRR24 TBN24 TLJ24 TVF24 UFB24 UOX24 UYT24 VIP24 VSL24 WCH24 WMD24 WVZ24 WWB24 JP24 TL24 ADH24 AND24 AWZ24 BGV24 BQR24 CAN24 CKJ24 CUF24 DEB24 DNX24 DXT24 EHP24 ERL24 FBH24 FLD24 FUZ24 GEV24 GOR24 GYN24 HIJ24 HSF24 ICB24 ILX24 IVT24 JFP24 JPL24 JZH24 KJD24 KSZ24 LCV24 LMR24 LWN24 MGJ24 MQF24 NAB24 NJX24 NTT24 ODP24 ONL24 OXH24 PHD24 PQZ24 QAV24 QKR24 QUN24 REJ24 ROF24 RYB24 SHX24 SRT24 TBP24 TLL24 TVH24 UFD24 UOZ24 UYV24 VIR24 VSN24"/>
    <dataValidation allowBlank="1" showInputMessage="1" showErrorMessage="1" prompt="Для выбора выполните двойной щелчок левой клавиши мыши по соответствующей ячейке." sqref="S65556 JO65556 TK65556 ADG65556 ANC65556 AWY65556 BGU65556 BQQ65556 CAM65556 CKI65556 CUE65556 DEA65556 DNW65556 DXS65556 EHO65556 ERK65556 FBG65556 FLC65556 FUY65556 GEU65556 GOQ65556 GYM65556 HII65556 HSE65556 ICA65556 ILW65556 IVS65556 JFO65556 JPK65556 JZG65556 KJC65556 KSY65556 LCU65556 LMQ65556 LWM65556 MGI65556 MQE65556 NAA65556 NJW65556 NTS65556 ODO65556 ONK65556 OXG65556 PHC65556 PQY65556 QAU65556 QKQ65556 QUM65556 REI65556 ROE65556 RYA65556 SHW65556 SRS65556 TBO65556 TLK65556 TVG65556 UFC65556 UOY65556 UYU65556 VIQ65556 VSM65556 WCI65556 WME65556 WWA65556 S131092 JO131092 TK131092 ADG131092 ANC131092 AWY131092 BGU131092 BQQ131092 CAM131092 CKI131092 CUE131092 DEA131092 DNW131092 DXS131092 EHO131092 ERK131092 FBG131092 FLC131092 FUY131092 GEU131092 GOQ131092 GYM131092 HII131092 HSE131092 ICA131092 ILW131092 IVS131092 JFO131092 JPK131092 JZG131092 KJC131092 KSY131092 LCU131092 LMQ131092 LWM131092 MGI131092 MQE131092 NAA131092 NJW131092 NTS131092 ODO131092 ONK131092 OXG131092 PHC131092 PQY131092 QAU131092 QKQ131092 QUM131092 REI131092 ROE131092 RYA131092 SHW131092 SRS131092 TBO131092 TLK131092 TVG131092 UFC131092 UOY131092 UYU131092 VIQ131092 VSM131092 WCI131092 WME131092 WWA131092 S196628 JO196628 TK196628 ADG196628 ANC196628 AWY196628 BGU196628 BQQ196628 CAM196628 CKI196628 CUE196628 DEA196628 DNW196628 DXS196628 EHO196628 ERK196628 FBG196628 FLC196628 FUY196628 GEU196628 GOQ196628 GYM196628 HII196628 HSE196628 ICA196628 ILW196628 IVS196628 JFO196628 JPK196628 JZG196628 KJC196628 KSY196628 LCU196628 LMQ196628 LWM196628 MGI196628 MQE196628 NAA196628 NJW196628 NTS196628 ODO196628 ONK196628 OXG196628 PHC196628 PQY196628 QAU196628 QKQ196628 QUM196628 REI196628 ROE196628 RYA196628 SHW196628 SRS196628 TBO196628 TLK196628 TVG196628 UFC196628 UOY196628 UYU196628 VIQ196628 VSM196628 WCI196628 WME196628 WWA196628 S262164 JO262164 TK262164 ADG262164 ANC262164 AWY262164 BGU262164 BQQ262164 CAM262164 CKI262164 CUE262164 DEA262164 DNW262164 DXS262164 EHO262164 ERK262164 FBG262164 FLC262164 FUY262164 GEU262164 GOQ262164 GYM262164 HII262164 HSE262164 ICA262164 ILW262164 IVS262164 JFO262164 JPK262164 JZG262164 KJC262164 KSY262164 LCU262164 LMQ262164 LWM262164 MGI262164 MQE262164 NAA262164 NJW262164 NTS262164 ODO262164 ONK262164 OXG262164 PHC262164 PQY262164 QAU262164 QKQ262164 QUM262164 REI262164 ROE262164 RYA262164 SHW262164 SRS262164 TBO262164 TLK262164 TVG262164 UFC262164 UOY262164 UYU262164 VIQ262164 VSM262164 WCI262164 WME262164 WWA262164 S327700 JO327700 TK327700 ADG327700 ANC327700 AWY327700 BGU327700 BQQ327700 CAM327700 CKI327700 CUE327700 DEA327700 DNW327700 DXS327700 EHO327700 ERK327700 FBG327700 FLC327700 FUY327700 GEU327700 GOQ327700 GYM327700 HII327700 HSE327700 ICA327700 ILW327700 IVS327700 JFO327700 JPK327700 JZG327700 KJC327700 KSY327700 LCU327700 LMQ327700 LWM327700 MGI327700 MQE327700 NAA327700 NJW327700 NTS327700 ODO327700 ONK327700 OXG327700 PHC327700 PQY327700 QAU327700 QKQ327700 QUM327700 REI327700 ROE327700 RYA327700 SHW327700 SRS327700 TBO327700 TLK327700 TVG327700 UFC327700 UOY327700 UYU327700 VIQ327700 VSM327700 WCI327700 WME327700 WWA327700 S393236 JO393236 TK393236 ADG393236 ANC393236 AWY393236 BGU393236 BQQ393236 CAM393236 CKI393236 CUE393236 DEA393236 DNW393236 DXS393236 EHO393236 ERK393236 FBG393236 FLC393236 FUY393236 GEU393236 GOQ393236 GYM393236 HII393236 HSE393236 ICA393236 ILW393236 IVS393236 JFO393236 JPK393236 JZG393236 KJC393236 KSY393236 LCU393236 LMQ393236 LWM393236 MGI393236 MQE393236 NAA393236 NJW393236 NTS393236 ODO393236 ONK393236 OXG393236 PHC393236 PQY393236 QAU393236 QKQ393236 QUM393236 REI393236 ROE393236 RYA393236 SHW393236 SRS393236 TBO393236 TLK393236 TVG393236 UFC393236 UOY393236 UYU393236 VIQ393236 VSM393236 WCI393236 WME393236 WWA393236 S458772 JO458772 TK458772 ADG458772 ANC458772 AWY458772 BGU458772 BQQ458772 CAM458772 CKI458772 CUE458772 DEA458772 DNW458772 DXS458772 EHO458772 ERK458772 FBG458772 FLC458772 FUY458772 GEU458772 GOQ458772 GYM458772 HII458772 HSE458772 ICA458772 ILW458772 IVS458772 JFO458772 JPK458772 JZG458772 KJC458772 KSY458772 LCU458772 LMQ458772 LWM458772 MGI458772 MQE458772 NAA458772 NJW458772 NTS458772 ODO458772 ONK458772 OXG458772 PHC458772 PQY458772 QAU458772 QKQ458772 QUM458772 REI458772 ROE458772 RYA458772 SHW458772 SRS458772 TBO458772 TLK458772 TVG458772 UFC458772 UOY458772 UYU458772 VIQ458772 VSM458772 WCI458772 WME458772 WWA458772 S524308 JO524308 TK524308 ADG524308 ANC524308 AWY524308 BGU524308 BQQ524308 CAM524308 CKI524308 CUE524308 DEA524308 DNW524308 DXS524308 EHO524308 ERK524308 FBG524308 FLC524308 FUY524308 GEU524308 GOQ524308 GYM524308 HII524308 HSE524308 ICA524308 ILW524308 IVS524308 JFO524308 JPK524308 JZG524308 KJC524308 KSY524308 LCU524308 LMQ524308 LWM524308 MGI524308 MQE524308 NAA524308 NJW524308 NTS524308 ODO524308 ONK524308 OXG524308 PHC524308 PQY524308 QAU524308 QKQ524308 QUM524308 REI524308 ROE524308 RYA524308 SHW524308 SRS524308 TBO524308 TLK524308 TVG524308 UFC524308 UOY524308 UYU524308 VIQ524308 VSM524308 WCI524308 WME524308 WWA524308 S589844 JO589844 TK589844 ADG589844 ANC589844 AWY589844 BGU589844 BQQ589844 CAM589844 CKI589844 CUE589844 DEA589844 DNW589844 DXS589844 EHO589844 ERK589844 FBG589844 FLC589844 FUY589844 GEU589844 GOQ589844 GYM589844 HII589844 HSE589844 ICA589844 ILW589844 IVS589844 JFO589844 JPK589844 JZG589844 KJC589844 KSY589844 LCU589844 LMQ589844 LWM589844 MGI589844 MQE589844 NAA589844 NJW589844 NTS589844 ODO589844 ONK589844 OXG589844 PHC589844 PQY589844 QAU589844 QKQ589844 QUM589844 REI589844 ROE589844 RYA589844 SHW589844 SRS589844 TBO589844 TLK589844 TVG589844 UFC589844 UOY589844 UYU589844 VIQ589844 VSM589844 WCI589844 WME589844 WWA589844 S655380 JO655380 TK655380 ADG655380 ANC655380 AWY655380 BGU655380 BQQ655380 CAM655380 CKI655380 CUE655380 DEA655380 DNW655380 DXS655380 EHO655380 ERK655380 FBG655380 FLC655380 FUY655380 GEU655380 GOQ655380 GYM655380 HII655380 HSE655380 ICA655380 ILW655380 IVS655380 JFO655380 JPK655380 JZG655380 KJC655380 KSY655380 LCU655380 LMQ655380 LWM655380 MGI655380 MQE655380 NAA655380 NJW655380 NTS655380 ODO655380 ONK655380 OXG655380 PHC655380 PQY655380 QAU655380 QKQ655380 QUM655380 REI655380 ROE655380 RYA655380 SHW655380 SRS655380 TBO655380 TLK655380 TVG655380 UFC655380 UOY655380 UYU655380 VIQ655380 VSM655380 WCI655380 WME655380 WWA655380 S720916 JO720916 TK720916 ADG720916 ANC720916 AWY720916 BGU720916 BQQ720916 CAM720916 CKI720916 CUE720916 DEA720916 DNW720916 DXS720916 EHO720916 ERK720916 FBG720916 FLC720916 FUY720916 GEU720916 GOQ720916 GYM720916 HII720916 HSE720916 ICA720916 ILW720916 IVS720916 JFO720916 JPK720916 JZG720916 KJC720916 KSY720916 LCU720916 LMQ720916 LWM720916 MGI720916 MQE720916 NAA720916 NJW720916 NTS720916 ODO720916 ONK720916 OXG720916 PHC720916 PQY720916 QAU720916 QKQ720916 QUM720916 REI720916 ROE720916 RYA720916 SHW720916 SRS720916 TBO720916 TLK720916 TVG720916 UFC720916 UOY720916 UYU720916 VIQ720916 VSM720916 WCI720916 WME720916 WWA720916 S786452 JO786452 TK786452 ADG786452 ANC786452 AWY786452 BGU786452 BQQ786452 CAM786452 CKI786452 CUE786452 DEA786452 DNW786452 DXS786452 EHO786452 ERK786452 FBG786452 FLC786452 FUY786452 GEU786452 GOQ786452 GYM786452 HII786452 HSE786452 ICA786452 ILW786452 IVS786452 JFO786452 JPK786452 JZG786452 KJC786452 KSY786452 LCU786452 LMQ786452 LWM786452 MGI786452 MQE786452 NAA786452 NJW786452 NTS786452 ODO786452 ONK786452 OXG786452 PHC786452 PQY786452 QAU786452 QKQ786452 QUM786452 REI786452 ROE786452 RYA786452 SHW786452 SRS786452 TBO786452 TLK786452 TVG786452 UFC786452 UOY786452 UYU786452 VIQ786452 VSM786452 WCI786452 WME786452 WWA786452 S851988 JO851988 TK851988 ADG851988 ANC851988 AWY851988 BGU851988 BQQ851988 CAM851988 CKI851988 CUE851988 DEA851988 DNW851988 DXS851988 EHO851988 ERK851988 FBG851988 FLC851988 FUY851988 GEU851988 GOQ851988 GYM851988 HII851988 HSE851988 ICA851988 ILW851988 IVS851988 JFO851988 JPK851988 JZG851988 KJC851988 KSY851988 LCU851988 LMQ851988 LWM851988 MGI851988 MQE851988 NAA851988 NJW851988 NTS851988 ODO851988 ONK851988 OXG851988 PHC851988 PQY851988 QAU851988 QKQ851988 QUM851988 REI851988 ROE851988 RYA851988 SHW851988 SRS851988 TBO851988 TLK851988 TVG851988 UFC851988 UOY851988 UYU851988 VIQ851988 VSM851988 WCI851988 WME851988 WWA851988 S917524 JO917524 TK917524 ADG917524 ANC917524 AWY917524 BGU917524 BQQ917524 CAM917524 CKI917524 CUE917524 DEA917524 DNW917524 DXS917524 EHO917524 ERK917524 FBG917524 FLC917524 FUY917524 GEU917524 GOQ917524 GYM917524 HII917524 HSE917524 ICA917524 ILW917524 IVS917524 JFO917524 JPK917524 JZG917524 KJC917524 KSY917524 LCU917524 LMQ917524 LWM917524 MGI917524 MQE917524 NAA917524 NJW917524 NTS917524 ODO917524 ONK917524 OXG917524 PHC917524 PQY917524 QAU917524 QKQ917524 QUM917524 REI917524 ROE917524 RYA917524 SHW917524 SRS917524 TBO917524 TLK917524 TVG917524 UFC917524 UOY917524 UYU917524 VIQ917524 VSM917524 WCI917524 WME917524 WWA917524 S983060 JO983060 TK983060 ADG983060 ANC983060 AWY983060 BGU983060 BQQ983060 CAM983060 CKI983060 CUE983060 DEA983060 DNW983060 DXS983060 EHO983060 ERK983060 FBG983060 FLC983060 FUY983060 GEU983060 GOQ983060 GYM983060 HII983060 HSE983060 ICA983060 ILW983060 IVS983060 JFO983060 JPK983060 JZG983060 KJC983060 KSY983060 LCU983060 LMQ983060 LWM983060 MGI983060 MQE983060 NAA983060 NJW983060 NTS983060 ODO983060 ONK983060 OXG983060 PHC983060 PQY983060 QAU983060 QKQ983060 QUM983060 REI983060 ROE983060 RYA983060 SHW983060 SRS983060 TBO983060 TLK983060 TVG983060 UFC983060 UOY983060 UYU983060 VIQ983060 VSM983060 WCI983060 WME983060 WWA983060 U458772 U524308 JQ65556 TM65556 ADI65556 ANE65556 AXA65556 BGW65556 BQS65556 CAO65556 CKK65556 CUG65556 DEC65556 DNY65556 DXU65556 EHQ65556 ERM65556 FBI65556 FLE65556 FVA65556 GEW65556 GOS65556 GYO65556 HIK65556 HSG65556 ICC65556 ILY65556 IVU65556 JFQ65556 JPM65556 JZI65556 KJE65556 KTA65556 LCW65556 LMS65556 LWO65556 MGK65556 MQG65556 NAC65556 NJY65556 NTU65556 ODQ65556 ONM65556 OXI65556 PHE65556 PRA65556 QAW65556 QKS65556 QUO65556 REK65556 ROG65556 RYC65556 SHY65556 SRU65556 TBQ65556 TLM65556 TVI65556 UFE65556 UPA65556 UYW65556 VIS65556 VSO65556 WCK65556 WMG65556 WWC65556 U589844 JQ131092 TM131092 ADI131092 ANE131092 AXA131092 BGW131092 BQS131092 CAO131092 CKK131092 CUG131092 DEC131092 DNY131092 DXU131092 EHQ131092 ERM131092 FBI131092 FLE131092 FVA131092 GEW131092 GOS131092 GYO131092 HIK131092 HSG131092 ICC131092 ILY131092 IVU131092 JFQ131092 JPM131092 JZI131092 KJE131092 KTA131092 LCW131092 LMS131092 LWO131092 MGK131092 MQG131092 NAC131092 NJY131092 NTU131092 ODQ131092 ONM131092 OXI131092 PHE131092 PRA131092 QAW131092 QKS131092 QUO131092 REK131092 ROG131092 RYC131092 SHY131092 SRU131092 TBQ131092 TLM131092 TVI131092 UFE131092 UPA131092 UYW131092 VIS131092 VSO131092 WCK131092 WMG131092 WWC131092 U655380 JQ196628 TM196628 ADI196628 ANE196628 AXA196628 BGW196628 BQS196628 CAO196628 CKK196628 CUG196628 DEC196628 DNY196628 DXU196628 EHQ196628 ERM196628 FBI196628 FLE196628 FVA196628 GEW196628 GOS196628 GYO196628 HIK196628 HSG196628 ICC196628 ILY196628 IVU196628 JFQ196628 JPM196628 JZI196628 KJE196628 KTA196628 LCW196628 LMS196628 LWO196628 MGK196628 MQG196628 NAC196628 NJY196628 NTU196628 ODQ196628 ONM196628 OXI196628 PHE196628 PRA196628 QAW196628 QKS196628 QUO196628 REK196628 ROG196628 RYC196628 SHY196628 SRU196628 TBQ196628 TLM196628 TVI196628 UFE196628 UPA196628 UYW196628 VIS196628 VSO196628 WCK196628 WMG196628 WWC196628 U720916 JQ262164 TM262164 ADI262164 ANE262164 AXA262164 BGW262164 BQS262164 CAO262164 CKK262164 CUG262164 DEC262164 DNY262164 DXU262164 EHQ262164 ERM262164 FBI262164 FLE262164 FVA262164 GEW262164 GOS262164 GYO262164 HIK262164 HSG262164 ICC262164 ILY262164 IVU262164 JFQ262164 JPM262164 JZI262164 KJE262164 KTA262164 LCW262164 LMS262164 LWO262164 MGK262164 MQG262164 NAC262164 NJY262164 NTU262164 ODQ262164 ONM262164 OXI262164 PHE262164 PRA262164 QAW262164 QKS262164 QUO262164 REK262164 ROG262164 RYC262164 SHY262164 SRU262164 TBQ262164 TLM262164 TVI262164 UFE262164 UPA262164 UYW262164 VIS262164 VSO262164 WCK262164 WMG262164 WWC262164 U786452 JQ327700 TM327700 ADI327700 ANE327700 AXA327700 BGW327700 BQS327700 CAO327700 CKK327700 CUG327700 DEC327700 DNY327700 DXU327700 EHQ327700 ERM327700 FBI327700 FLE327700 FVA327700 GEW327700 GOS327700 GYO327700 HIK327700 HSG327700 ICC327700 ILY327700 IVU327700 JFQ327700 JPM327700 JZI327700 KJE327700 KTA327700 LCW327700 LMS327700 LWO327700 MGK327700 MQG327700 NAC327700 NJY327700 NTU327700 ODQ327700 ONM327700 OXI327700 PHE327700 PRA327700 QAW327700 QKS327700 QUO327700 REK327700 ROG327700 RYC327700 SHY327700 SRU327700 TBQ327700 TLM327700 TVI327700 UFE327700 UPA327700 UYW327700 VIS327700 VSO327700 WCK327700 WMG327700 WWC327700 U851988 JQ393236 TM393236 ADI393236 ANE393236 AXA393236 BGW393236 BQS393236 CAO393236 CKK393236 CUG393236 DEC393236 DNY393236 DXU393236 EHQ393236 ERM393236 FBI393236 FLE393236 FVA393236 GEW393236 GOS393236 GYO393236 HIK393236 HSG393236 ICC393236 ILY393236 IVU393236 JFQ393236 JPM393236 JZI393236 KJE393236 KTA393236 LCW393236 LMS393236 LWO393236 MGK393236 MQG393236 NAC393236 NJY393236 NTU393236 ODQ393236 ONM393236 OXI393236 PHE393236 PRA393236 QAW393236 QKS393236 QUO393236 REK393236 ROG393236 RYC393236 SHY393236 SRU393236 TBQ393236 TLM393236 TVI393236 UFE393236 UPA393236 UYW393236 VIS393236 VSO393236 WCK393236 WMG393236 WWC393236 U917524 JQ458772 TM458772 ADI458772 ANE458772 AXA458772 BGW458772 BQS458772 CAO458772 CKK458772 CUG458772 DEC458772 DNY458772 DXU458772 EHQ458772 ERM458772 FBI458772 FLE458772 FVA458772 GEW458772 GOS458772 GYO458772 HIK458772 HSG458772 ICC458772 ILY458772 IVU458772 JFQ458772 JPM458772 JZI458772 KJE458772 KTA458772 LCW458772 LMS458772 LWO458772 MGK458772 MQG458772 NAC458772 NJY458772 NTU458772 ODQ458772 ONM458772 OXI458772 PHE458772 PRA458772 QAW458772 QKS458772 QUO458772 REK458772 ROG458772 RYC458772 SHY458772 SRU458772 TBQ458772 TLM458772 TVI458772 UFE458772 UPA458772 UYW458772 VIS458772 VSO458772 WCK458772 WMG458772 WWC458772 U983060 JQ524308 TM524308 ADI524308 ANE524308 AXA524308 BGW524308 BQS524308 CAO524308 CKK524308 CUG524308 DEC524308 DNY524308 DXU524308 EHQ524308 ERM524308 FBI524308 FLE524308 FVA524308 GEW524308 GOS524308 GYO524308 HIK524308 HSG524308 ICC524308 ILY524308 IVU524308 JFQ524308 JPM524308 JZI524308 KJE524308 KTA524308 LCW524308 LMS524308 LWO524308 MGK524308 MQG524308 NAC524308 NJY524308 NTU524308 ODQ524308 ONM524308 OXI524308 PHE524308 PRA524308 QAW524308 QKS524308 QUO524308 REK524308 ROG524308 RYC524308 SHY524308 SRU524308 TBQ524308 TLM524308 TVI524308 UFE524308 UPA524308 UYW524308 VIS524308 VSO524308 WCK524308 WMG524308 WWC524308 U65556 JQ589844 TM589844 ADI589844 ANE589844 AXA589844 BGW589844 BQS589844 CAO589844 CKK589844 CUG589844 DEC589844 DNY589844 DXU589844 EHQ589844 ERM589844 FBI589844 FLE589844 FVA589844 GEW589844 GOS589844 GYO589844 HIK589844 HSG589844 ICC589844 ILY589844 IVU589844 JFQ589844 JPM589844 JZI589844 KJE589844 KTA589844 LCW589844 LMS589844 LWO589844 MGK589844 MQG589844 NAC589844 NJY589844 NTU589844 ODQ589844 ONM589844 OXI589844 PHE589844 PRA589844 QAW589844 QKS589844 QUO589844 REK589844 ROG589844 RYC589844 SHY589844 SRU589844 TBQ589844 TLM589844 TVI589844 UFE589844 UPA589844 UYW589844 VIS589844 VSO589844 WCK589844 WMG589844 WWC589844 U131092 JQ655380 TM655380 ADI655380 ANE655380 AXA655380 BGW655380 BQS655380 CAO655380 CKK655380 CUG655380 DEC655380 DNY655380 DXU655380 EHQ655380 ERM655380 FBI655380 FLE655380 FVA655380 GEW655380 GOS655380 GYO655380 HIK655380 HSG655380 ICC655380 ILY655380 IVU655380 JFQ655380 JPM655380 JZI655380 KJE655380 KTA655380 LCW655380 LMS655380 LWO655380 MGK655380 MQG655380 NAC655380 NJY655380 NTU655380 ODQ655380 ONM655380 OXI655380 PHE655380 PRA655380 QAW655380 QKS655380 QUO655380 REK655380 ROG655380 RYC655380 SHY655380 SRU655380 TBQ655380 TLM655380 TVI655380 UFE655380 UPA655380 UYW655380 VIS655380 VSO655380 WCK655380 WMG655380 WWC655380 U196628 JQ720916 TM720916 ADI720916 ANE720916 AXA720916 BGW720916 BQS720916 CAO720916 CKK720916 CUG720916 DEC720916 DNY720916 DXU720916 EHQ720916 ERM720916 FBI720916 FLE720916 FVA720916 GEW720916 GOS720916 GYO720916 HIK720916 HSG720916 ICC720916 ILY720916 IVU720916 JFQ720916 JPM720916 JZI720916 KJE720916 KTA720916 LCW720916 LMS720916 LWO720916 MGK720916 MQG720916 NAC720916 NJY720916 NTU720916 ODQ720916 ONM720916 OXI720916 PHE720916 PRA720916 QAW720916 QKS720916 QUO720916 REK720916 ROG720916 RYC720916 SHY720916 SRU720916 TBQ720916 TLM720916 TVI720916 UFE720916 UPA720916 UYW720916 VIS720916 VSO720916 WCK720916 WMG720916 WWC720916 JQ786452 TM786452 ADI786452 ANE786452 AXA786452 BGW786452 BQS786452 CAO786452 CKK786452 CUG786452 DEC786452 DNY786452 DXU786452 EHQ786452 ERM786452 FBI786452 FLE786452 FVA786452 GEW786452 GOS786452 GYO786452 HIK786452 HSG786452 ICC786452 ILY786452 IVU786452 JFQ786452 JPM786452 JZI786452 KJE786452 KTA786452 LCW786452 LMS786452 LWO786452 MGK786452 MQG786452 NAC786452 NJY786452 NTU786452 ODQ786452 ONM786452 OXI786452 PHE786452 PRA786452 QAW786452 QKS786452 QUO786452 REK786452 ROG786452 RYC786452 SHY786452 SRU786452 TBQ786452 TLM786452 TVI786452 UFE786452 UPA786452 UYW786452 VIS786452 VSO786452 WCK786452 WMG786452 WWC786452 U262164 JQ851988 TM851988 ADI851988 ANE851988 AXA851988 BGW851988 BQS851988 CAO851988 CKK851988 CUG851988 DEC851988 DNY851988 DXU851988 EHQ851988 ERM851988 FBI851988 FLE851988 FVA851988 GEW851988 GOS851988 GYO851988 HIK851988 HSG851988 ICC851988 ILY851988 IVU851988 JFQ851988 JPM851988 JZI851988 KJE851988 KTA851988 LCW851988 LMS851988 LWO851988 MGK851988 MQG851988 NAC851988 NJY851988 NTU851988 ODQ851988 ONM851988 OXI851988 PHE851988 PRA851988 QAW851988 QKS851988 QUO851988 REK851988 ROG851988 RYC851988 SHY851988 SRU851988 TBQ851988 TLM851988 TVI851988 UFE851988 UPA851988 UYW851988 VIS851988 VSO851988 WCK851988 WMG851988 WWC851988 JQ917524 TM917524 ADI917524 ANE917524 AXA917524 BGW917524 BQS917524 CAO917524 CKK917524 CUG917524 DEC917524 DNY917524 DXU917524 EHQ917524 ERM917524 FBI917524 FLE917524 FVA917524 GEW917524 GOS917524 GYO917524 HIK917524 HSG917524 ICC917524 ILY917524 IVU917524 JFQ917524 JPM917524 JZI917524 KJE917524 KTA917524 LCW917524 LMS917524 LWO917524 MGK917524 MQG917524 NAC917524 NJY917524 NTU917524 ODQ917524 ONM917524 OXI917524 PHE917524 PRA917524 QAW917524 QKS917524 QUO917524 REK917524 ROG917524 RYC917524 SHY917524 SRU917524 TBQ917524 TLM917524 TVI917524 UFE917524 UPA917524 UYW917524 VIS917524 VSO917524 WCK917524 WMG917524 WWC917524 WWC983060 JQ983060 TM983060 ADI983060 ANE983060 AXA983060 BGW983060 BQS983060 CAO983060 CKK983060 CUG983060 DEC983060 DNY983060 DXU983060 EHQ983060 ERM983060 FBI983060 FLE983060 FVA983060 GEW983060 GOS983060 GYO983060 HIK983060 HSG983060 ICC983060 ILY983060 IVU983060 JFQ983060 JPM983060 JZI983060 KJE983060 KTA983060 LCW983060 LMS983060 LWO983060 MGK983060 MQG983060 NAC983060 NJY983060 NTU983060 ODQ983060 ONM983060 OXI983060 PHE983060 PRA983060 QAW983060 QKS983060 QUO983060 REK983060 ROG983060 RYC983060 SHY983060 SRU983060 TBQ983060 TLM983060 TVI983060 UFE983060 UPA983060 UYW983060 VIS983060 VSO983060 WCK983060 WMG983060 U327700 U393236 WWC24 S24 U24 JO24 ADG24 ANC24 AWY24 BGU24 BQQ24 CAM24 CKI24 CUE24 DEA24 DNW24 DXS24 EHO24 ERK24 FBG24 FLC24 FUY24 GEU24 GOQ24 GYM24 HII24 HSE24 ICA24 ILW24 IVS24 JFO24 JPK24 JZG24 KJC24 KSY24 LCU24 LMQ24 LWM24 MGI24 MQE24 NAA24 NJW24 NTS24 ODO24 ONK24 OXG24 PHC24 PQY24 QAU24 QKQ24 QUM24 REI24 ROE24 RYA24 SHW24 SRS24 TBO24 TLK24 TVG24 UFC24 UOY24 UYU24 VIQ24 VSM24 WCI24 WME24 WWA24 JQ24 TK24 TM24 ADI24 ANE24 AXA24 BGW24 BQS24 CAO24 CKK24 CUG24 DEC24 DNY24 DXU24 EHQ24 ERM24 FBI24 FLE24 FVA24 GEW24 GOS24 GYO24 HIK24 HSG24 ICC24 ILY24 IVU24 JFQ24 JPM24 JZI24 KJE24 KTA24 LCW24 LMS24 LWO24 MGK24 MQG24 NAC24 NJY24 NTU24 ODQ24 ONM24 OXI24 PHE24 PRA24 QAW24 QKS24 QUO24 REK24 ROG24 RYC24 SHY24 SRU24 TBQ24 TLM24 TVI24 UFE24 UPA24 UYW24 VIS24 VSO24 WCK24 WMG24"/>
    <dataValidation allowBlank="1" promptTitle="checkPeriodRange" sqref="Q65557 JM65557 TI65557 ADE65557 ANA65557 AWW65557 BGS65557 BQO65557 CAK65557 CKG65557 CUC65557 DDY65557 DNU65557 DXQ65557 EHM65557 ERI65557 FBE65557 FLA65557 FUW65557 GES65557 GOO65557 GYK65557 HIG65557 HSC65557 IBY65557 ILU65557 IVQ65557 JFM65557 JPI65557 JZE65557 KJA65557 KSW65557 LCS65557 LMO65557 LWK65557 MGG65557 MQC65557 MZY65557 NJU65557 NTQ65557 ODM65557 ONI65557 OXE65557 PHA65557 PQW65557 QAS65557 QKO65557 QUK65557 REG65557 ROC65557 RXY65557 SHU65557 SRQ65557 TBM65557 TLI65557 TVE65557 UFA65557 UOW65557 UYS65557 VIO65557 VSK65557 WCG65557 WMC65557 WVY65557 Q131093 JM131093 TI131093 ADE131093 ANA131093 AWW131093 BGS131093 BQO131093 CAK131093 CKG131093 CUC131093 DDY131093 DNU131093 DXQ131093 EHM131093 ERI131093 FBE131093 FLA131093 FUW131093 GES131093 GOO131093 GYK131093 HIG131093 HSC131093 IBY131093 ILU131093 IVQ131093 JFM131093 JPI131093 JZE131093 KJA131093 KSW131093 LCS131093 LMO131093 LWK131093 MGG131093 MQC131093 MZY131093 NJU131093 NTQ131093 ODM131093 ONI131093 OXE131093 PHA131093 PQW131093 QAS131093 QKO131093 QUK131093 REG131093 ROC131093 RXY131093 SHU131093 SRQ131093 TBM131093 TLI131093 TVE131093 UFA131093 UOW131093 UYS131093 VIO131093 VSK131093 WCG131093 WMC131093 WVY131093 Q196629 JM196629 TI196629 ADE196629 ANA196629 AWW196629 BGS196629 BQO196629 CAK196629 CKG196629 CUC196629 DDY196629 DNU196629 DXQ196629 EHM196629 ERI196629 FBE196629 FLA196629 FUW196629 GES196629 GOO196629 GYK196629 HIG196629 HSC196629 IBY196629 ILU196629 IVQ196629 JFM196629 JPI196629 JZE196629 KJA196629 KSW196629 LCS196629 LMO196629 LWK196629 MGG196629 MQC196629 MZY196629 NJU196629 NTQ196629 ODM196629 ONI196629 OXE196629 PHA196629 PQW196629 QAS196629 QKO196629 QUK196629 REG196629 ROC196629 RXY196629 SHU196629 SRQ196629 TBM196629 TLI196629 TVE196629 UFA196629 UOW196629 UYS196629 VIO196629 VSK196629 WCG196629 WMC196629 WVY196629 Q262165 JM262165 TI262165 ADE262165 ANA262165 AWW262165 BGS262165 BQO262165 CAK262165 CKG262165 CUC262165 DDY262165 DNU262165 DXQ262165 EHM262165 ERI262165 FBE262165 FLA262165 FUW262165 GES262165 GOO262165 GYK262165 HIG262165 HSC262165 IBY262165 ILU262165 IVQ262165 JFM262165 JPI262165 JZE262165 KJA262165 KSW262165 LCS262165 LMO262165 LWK262165 MGG262165 MQC262165 MZY262165 NJU262165 NTQ262165 ODM262165 ONI262165 OXE262165 PHA262165 PQW262165 QAS262165 QKO262165 QUK262165 REG262165 ROC262165 RXY262165 SHU262165 SRQ262165 TBM262165 TLI262165 TVE262165 UFA262165 UOW262165 UYS262165 VIO262165 VSK262165 WCG262165 WMC262165 WVY262165 Q327701 JM327701 TI327701 ADE327701 ANA327701 AWW327701 BGS327701 BQO327701 CAK327701 CKG327701 CUC327701 DDY327701 DNU327701 DXQ327701 EHM327701 ERI327701 FBE327701 FLA327701 FUW327701 GES327701 GOO327701 GYK327701 HIG327701 HSC327701 IBY327701 ILU327701 IVQ327701 JFM327701 JPI327701 JZE327701 KJA327701 KSW327701 LCS327701 LMO327701 LWK327701 MGG327701 MQC327701 MZY327701 NJU327701 NTQ327701 ODM327701 ONI327701 OXE327701 PHA327701 PQW327701 QAS327701 QKO327701 QUK327701 REG327701 ROC327701 RXY327701 SHU327701 SRQ327701 TBM327701 TLI327701 TVE327701 UFA327701 UOW327701 UYS327701 VIO327701 VSK327701 WCG327701 WMC327701 WVY327701 Q393237 JM393237 TI393237 ADE393237 ANA393237 AWW393237 BGS393237 BQO393237 CAK393237 CKG393237 CUC393237 DDY393237 DNU393237 DXQ393237 EHM393237 ERI393237 FBE393237 FLA393237 FUW393237 GES393237 GOO393237 GYK393237 HIG393237 HSC393237 IBY393237 ILU393237 IVQ393237 JFM393237 JPI393237 JZE393237 KJA393237 KSW393237 LCS393237 LMO393237 LWK393237 MGG393237 MQC393237 MZY393237 NJU393237 NTQ393237 ODM393237 ONI393237 OXE393237 PHA393237 PQW393237 QAS393237 QKO393237 QUK393237 REG393237 ROC393237 RXY393237 SHU393237 SRQ393237 TBM393237 TLI393237 TVE393237 UFA393237 UOW393237 UYS393237 VIO393237 VSK393237 WCG393237 WMC393237 WVY393237 Q458773 JM458773 TI458773 ADE458773 ANA458773 AWW458773 BGS458773 BQO458773 CAK458773 CKG458773 CUC458773 DDY458773 DNU458773 DXQ458773 EHM458773 ERI458773 FBE458773 FLA458773 FUW458773 GES458773 GOO458773 GYK458773 HIG458773 HSC458773 IBY458773 ILU458773 IVQ458773 JFM458773 JPI458773 JZE458773 KJA458773 KSW458773 LCS458773 LMO458773 LWK458773 MGG458773 MQC458773 MZY458773 NJU458773 NTQ458773 ODM458773 ONI458773 OXE458773 PHA458773 PQW458773 QAS458773 QKO458773 QUK458773 REG458773 ROC458773 RXY458773 SHU458773 SRQ458773 TBM458773 TLI458773 TVE458773 UFA458773 UOW458773 UYS458773 VIO458773 VSK458773 WCG458773 WMC458773 WVY458773 Q524309 JM524309 TI524309 ADE524309 ANA524309 AWW524309 BGS524309 BQO524309 CAK524309 CKG524309 CUC524309 DDY524309 DNU524309 DXQ524309 EHM524309 ERI524309 FBE524309 FLA524309 FUW524309 GES524309 GOO524309 GYK524309 HIG524309 HSC524309 IBY524309 ILU524309 IVQ524309 JFM524309 JPI524309 JZE524309 KJA524309 KSW524309 LCS524309 LMO524309 LWK524309 MGG524309 MQC524309 MZY524309 NJU524309 NTQ524309 ODM524309 ONI524309 OXE524309 PHA524309 PQW524309 QAS524309 QKO524309 QUK524309 REG524309 ROC524309 RXY524309 SHU524309 SRQ524309 TBM524309 TLI524309 TVE524309 UFA524309 UOW524309 UYS524309 VIO524309 VSK524309 WCG524309 WMC524309 WVY524309 Q589845 JM589845 TI589845 ADE589845 ANA589845 AWW589845 BGS589845 BQO589845 CAK589845 CKG589845 CUC589845 DDY589845 DNU589845 DXQ589845 EHM589845 ERI589845 FBE589845 FLA589845 FUW589845 GES589845 GOO589845 GYK589845 HIG589845 HSC589845 IBY589845 ILU589845 IVQ589845 JFM589845 JPI589845 JZE589845 KJA589845 KSW589845 LCS589845 LMO589845 LWK589845 MGG589845 MQC589845 MZY589845 NJU589845 NTQ589845 ODM589845 ONI589845 OXE589845 PHA589845 PQW589845 QAS589845 QKO589845 QUK589845 REG589845 ROC589845 RXY589845 SHU589845 SRQ589845 TBM589845 TLI589845 TVE589845 UFA589845 UOW589845 UYS589845 VIO589845 VSK589845 WCG589845 WMC589845 WVY589845 Q655381 JM655381 TI655381 ADE655381 ANA655381 AWW655381 BGS655381 BQO655381 CAK655381 CKG655381 CUC655381 DDY655381 DNU655381 DXQ655381 EHM655381 ERI655381 FBE655381 FLA655381 FUW655381 GES655381 GOO655381 GYK655381 HIG655381 HSC655381 IBY655381 ILU655381 IVQ655381 JFM655381 JPI655381 JZE655381 KJA655381 KSW655381 LCS655381 LMO655381 LWK655381 MGG655381 MQC655381 MZY655381 NJU655381 NTQ655381 ODM655381 ONI655381 OXE655381 PHA655381 PQW655381 QAS655381 QKO655381 QUK655381 REG655381 ROC655381 RXY655381 SHU655381 SRQ655381 TBM655381 TLI655381 TVE655381 UFA655381 UOW655381 UYS655381 VIO655381 VSK655381 WCG655381 WMC655381 WVY655381 Q720917 JM720917 TI720917 ADE720917 ANA720917 AWW720917 BGS720917 BQO720917 CAK720917 CKG720917 CUC720917 DDY720917 DNU720917 DXQ720917 EHM720917 ERI720917 FBE720917 FLA720917 FUW720917 GES720917 GOO720917 GYK720917 HIG720917 HSC720917 IBY720917 ILU720917 IVQ720917 JFM720917 JPI720917 JZE720917 KJA720917 KSW720917 LCS720917 LMO720917 LWK720917 MGG720917 MQC720917 MZY720917 NJU720917 NTQ720917 ODM720917 ONI720917 OXE720917 PHA720917 PQW720917 QAS720917 QKO720917 QUK720917 REG720917 ROC720917 RXY720917 SHU720917 SRQ720917 TBM720917 TLI720917 TVE720917 UFA720917 UOW720917 UYS720917 VIO720917 VSK720917 WCG720917 WMC720917 WVY720917 Q786453 JM786453 TI786453 ADE786453 ANA786453 AWW786453 BGS786453 BQO786453 CAK786453 CKG786453 CUC786453 DDY786453 DNU786453 DXQ786453 EHM786453 ERI786453 FBE786453 FLA786453 FUW786453 GES786453 GOO786453 GYK786453 HIG786453 HSC786453 IBY786453 ILU786453 IVQ786453 JFM786453 JPI786453 JZE786453 KJA786453 KSW786453 LCS786453 LMO786453 LWK786453 MGG786453 MQC786453 MZY786453 NJU786453 NTQ786453 ODM786453 ONI786453 OXE786453 PHA786453 PQW786453 QAS786453 QKO786453 QUK786453 REG786453 ROC786453 RXY786453 SHU786453 SRQ786453 TBM786453 TLI786453 TVE786453 UFA786453 UOW786453 UYS786453 VIO786453 VSK786453 WCG786453 WMC786453 WVY786453 Q851989 JM851989 TI851989 ADE851989 ANA851989 AWW851989 BGS851989 BQO851989 CAK851989 CKG851989 CUC851989 DDY851989 DNU851989 DXQ851989 EHM851989 ERI851989 FBE851989 FLA851989 FUW851989 GES851989 GOO851989 GYK851989 HIG851989 HSC851989 IBY851989 ILU851989 IVQ851989 JFM851989 JPI851989 JZE851989 KJA851989 KSW851989 LCS851989 LMO851989 LWK851989 MGG851989 MQC851989 MZY851989 NJU851989 NTQ851989 ODM851989 ONI851989 OXE851989 PHA851989 PQW851989 QAS851989 QKO851989 QUK851989 REG851989 ROC851989 RXY851989 SHU851989 SRQ851989 TBM851989 TLI851989 TVE851989 UFA851989 UOW851989 UYS851989 VIO851989 VSK851989 WCG851989 WMC851989 WVY851989 Q917525 JM917525 TI917525 ADE917525 ANA917525 AWW917525 BGS917525 BQO917525 CAK917525 CKG917525 CUC917525 DDY917525 DNU917525 DXQ917525 EHM917525 ERI917525 FBE917525 FLA917525 FUW917525 GES917525 GOO917525 GYK917525 HIG917525 HSC917525 IBY917525 ILU917525 IVQ917525 JFM917525 JPI917525 JZE917525 KJA917525 KSW917525 LCS917525 LMO917525 LWK917525 MGG917525 MQC917525 MZY917525 NJU917525 NTQ917525 ODM917525 ONI917525 OXE917525 PHA917525 PQW917525 QAS917525 QKO917525 QUK917525 REG917525 ROC917525 RXY917525 SHU917525 SRQ917525 TBM917525 TLI917525 TVE917525 UFA917525 UOW917525 UYS917525 VIO917525 VSK917525 WCG917525 WMC917525 WVY917525 Q983061 JM983061 TI983061 ADE983061 ANA983061 AWW983061 BGS983061 BQO983061 CAK983061 CKG983061 CUC983061 DDY983061 DNU983061 DXQ983061 EHM983061 ERI983061 FBE983061 FLA983061 FUW983061 GES983061 GOO983061 GYK983061 HIG983061 HSC983061 IBY983061 ILU983061 IVQ983061 JFM983061 JPI983061 JZE983061 KJA983061 KSW983061 LCS983061 LMO983061 LWK983061 MGG983061 MQC983061 MZY983061 NJU983061 NTQ983061 ODM983061 ONI983061 OXE983061 PHA983061 PQW983061 QAS983061 QKO983061 QUK983061 REG983061 ROC983061 RXY983061 SHU983061 SRQ983061 TBM983061 TLI983061 TVE983061 UFA983061 UOW983061 UYS983061 VIO983061 VSK983061 WCG983061 WMC983061 WVY983061 WVY25 WMC25 WCG25 VSK25 VIO25 UYS25 UOW25 UFA25 TVE25 TLI25 TBM25 SRQ25 SHU25 RXY25 ROC25 REG25 QUK25 QKO25 QAS25 PQW25 PHA25 OXE25 ONI25 ODM25 NTQ25 NJU25 MZY25 MQC25 MGG25 LWK25 LMO25 LCS25 KSW25 KJA25 JZE25 JPI25 JFM25 IVQ25 ILU25 IBY25 HSC25 HIG25 GYK25 GOO25 GES25 FUW25 FLA25 FBE25 ERI25 EHM25 DXQ25 DNU25 DDY25 CUC25 CKG25 CAK25 BQO25 BGS25 AWW25 ANA25 ADE25 TI25 JM25 Q25"/>
    <dataValidation allowBlank="1" sqref="WVT983062:WWE983068 JH65558:JS65564 TD65558:TO65564 ACZ65558:ADK65564 AMV65558:ANG65564 AWR65558:AXC65564 BGN65558:BGY65564 BQJ65558:BQU65564 CAF65558:CAQ65564 CKB65558:CKM65564 CTX65558:CUI65564 DDT65558:DEE65564 DNP65558:DOA65564 DXL65558:DXW65564 EHH65558:EHS65564 ERD65558:ERO65564 FAZ65558:FBK65564 FKV65558:FLG65564 FUR65558:FVC65564 GEN65558:GEY65564 GOJ65558:GOU65564 GYF65558:GYQ65564 HIB65558:HIM65564 HRX65558:HSI65564 IBT65558:ICE65564 ILP65558:IMA65564 IVL65558:IVW65564 JFH65558:JFS65564 JPD65558:JPO65564 JYZ65558:JZK65564 KIV65558:KJG65564 KSR65558:KTC65564 LCN65558:LCY65564 LMJ65558:LMU65564 LWF65558:LWQ65564 MGB65558:MGM65564 MPX65558:MQI65564 MZT65558:NAE65564 NJP65558:NKA65564 NTL65558:NTW65564 ODH65558:ODS65564 OND65558:ONO65564 OWZ65558:OXK65564 PGV65558:PHG65564 PQR65558:PRC65564 QAN65558:QAY65564 QKJ65558:QKU65564 QUF65558:QUQ65564 REB65558:REM65564 RNX65558:ROI65564 RXT65558:RYE65564 SHP65558:SIA65564 SRL65558:SRW65564 TBH65558:TBS65564 TLD65558:TLO65564 TUZ65558:TVK65564 UEV65558:UFG65564 UOR65558:UPC65564 UYN65558:UYY65564 VIJ65558:VIU65564 VSF65558:VSQ65564 WCB65558:WCM65564 WLX65558:WMI65564 WVT65558:WWE65564 JH131094:JS131100 TD131094:TO131100 ACZ131094:ADK131100 AMV131094:ANG131100 AWR131094:AXC131100 BGN131094:BGY131100 BQJ131094:BQU131100 CAF131094:CAQ131100 CKB131094:CKM131100 CTX131094:CUI131100 DDT131094:DEE131100 DNP131094:DOA131100 DXL131094:DXW131100 EHH131094:EHS131100 ERD131094:ERO131100 FAZ131094:FBK131100 FKV131094:FLG131100 FUR131094:FVC131100 GEN131094:GEY131100 GOJ131094:GOU131100 GYF131094:GYQ131100 HIB131094:HIM131100 HRX131094:HSI131100 IBT131094:ICE131100 ILP131094:IMA131100 IVL131094:IVW131100 JFH131094:JFS131100 JPD131094:JPO131100 JYZ131094:JZK131100 KIV131094:KJG131100 KSR131094:KTC131100 LCN131094:LCY131100 LMJ131094:LMU131100 LWF131094:LWQ131100 MGB131094:MGM131100 MPX131094:MQI131100 MZT131094:NAE131100 NJP131094:NKA131100 NTL131094:NTW131100 ODH131094:ODS131100 OND131094:ONO131100 OWZ131094:OXK131100 PGV131094:PHG131100 PQR131094:PRC131100 QAN131094:QAY131100 QKJ131094:QKU131100 QUF131094:QUQ131100 REB131094:REM131100 RNX131094:ROI131100 RXT131094:RYE131100 SHP131094:SIA131100 SRL131094:SRW131100 TBH131094:TBS131100 TLD131094:TLO131100 TUZ131094:TVK131100 UEV131094:UFG131100 UOR131094:UPC131100 UYN131094:UYY131100 VIJ131094:VIU131100 VSF131094:VSQ131100 WCB131094:WCM131100 WLX131094:WMI131100 WVT131094:WWE131100 JH196630:JS196636 TD196630:TO196636 ACZ196630:ADK196636 AMV196630:ANG196636 AWR196630:AXC196636 BGN196630:BGY196636 BQJ196630:BQU196636 CAF196630:CAQ196636 CKB196630:CKM196636 CTX196630:CUI196636 DDT196630:DEE196636 DNP196630:DOA196636 DXL196630:DXW196636 EHH196630:EHS196636 ERD196630:ERO196636 FAZ196630:FBK196636 FKV196630:FLG196636 FUR196630:FVC196636 GEN196630:GEY196636 GOJ196630:GOU196636 GYF196630:GYQ196636 HIB196630:HIM196636 HRX196630:HSI196636 IBT196630:ICE196636 ILP196630:IMA196636 IVL196630:IVW196636 JFH196630:JFS196636 JPD196630:JPO196636 JYZ196630:JZK196636 KIV196630:KJG196636 KSR196630:KTC196636 LCN196630:LCY196636 LMJ196630:LMU196636 LWF196630:LWQ196636 MGB196630:MGM196636 MPX196630:MQI196636 MZT196630:NAE196636 NJP196630:NKA196636 NTL196630:NTW196636 ODH196630:ODS196636 OND196630:ONO196636 OWZ196630:OXK196636 PGV196630:PHG196636 PQR196630:PRC196636 QAN196630:QAY196636 QKJ196630:QKU196636 QUF196630:QUQ196636 REB196630:REM196636 RNX196630:ROI196636 RXT196630:RYE196636 SHP196630:SIA196636 SRL196630:SRW196636 TBH196630:TBS196636 TLD196630:TLO196636 TUZ196630:TVK196636 UEV196630:UFG196636 UOR196630:UPC196636 UYN196630:UYY196636 VIJ196630:VIU196636 VSF196630:VSQ196636 WCB196630:WCM196636 WLX196630:WMI196636 WVT196630:WWE196636 JH262166:JS262172 TD262166:TO262172 ACZ262166:ADK262172 AMV262166:ANG262172 AWR262166:AXC262172 BGN262166:BGY262172 BQJ262166:BQU262172 CAF262166:CAQ262172 CKB262166:CKM262172 CTX262166:CUI262172 DDT262166:DEE262172 DNP262166:DOA262172 DXL262166:DXW262172 EHH262166:EHS262172 ERD262166:ERO262172 FAZ262166:FBK262172 FKV262166:FLG262172 FUR262166:FVC262172 GEN262166:GEY262172 GOJ262166:GOU262172 GYF262166:GYQ262172 HIB262166:HIM262172 HRX262166:HSI262172 IBT262166:ICE262172 ILP262166:IMA262172 IVL262166:IVW262172 JFH262166:JFS262172 JPD262166:JPO262172 JYZ262166:JZK262172 KIV262166:KJG262172 KSR262166:KTC262172 LCN262166:LCY262172 LMJ262166:LMU262172 LWF262166:LWQ262172 MGB262166:MGM262172 MPX262166:MQI262172 MZT262166:NAE262172 NJP262166:NKA262172 NTL262166:NTW262172 ODH262166:ODS262172 OND262166:ONO262172 OWZ262166:OXK262172 PGV262166:PHG262172 PQR262166:PRC262172 QAN262166:QAY262172 QKJ262166:QKU262172 QUF262166:QUQ262172 REB262166:REM262172 RNX262166:ROI262172 RXT262166:RYE262172 SHP262166:SIA262172 SRL262166:SRW262172 TBH262166:TBS262172 TLD262166:TLO262172 TUZ262166:TVK262172 UEV262166:UFG262172 UOR262166:UPC262172 UYN262166:UYY262172 VIJ262166:VIU262172 VSF262166:VSQ262172 WCB262166:WCM262172 WLX262166:WMI262172 WVT262166:WWE262172 JH327702:JS327708 TD327702:TO327708 ACZ327702:ADK327708 AMV327702:ANG327708 AWR327702:AXC327708 BGN327702:BGY327708 BQJ327702:BQU327708 CAF327702:CAQ327708 CKB327702:CKM327708 CTX327702:CUI327708 DDT327702:DEE327708 DNP327702:DOA327708 DXL327702:DXW327708 EHH327702:EHS327708 ERD327702:ERO327708 FAZ327702:FBK327708 FKV327702:FLG327708 FUR327702:FVC327708 GEN327702:GEY327708 GOJ327702:GOU327708 GYF327702:GYQ327708 HIB327702:HIM327708 HRX327702:HSI327708 IBT327702:ICE327708 ILP327702:IMA327708 IVL327702:IVW327708 JFH327702:JFS327708 JPD327702:JPO327708 JYZ327702:JZK327708 KIV327702:KJG327708 KSR327702:KTC327708 LCN327702:LCY327708 LMJ327702:LMU327708 LWF327702:LWQ327708 MGB327702:MGM327708 MPX327702:MQI327708 MZT327702:NAE327708 NJP327702:NKA327708 NTL327702:NTW327708 ODH327702:ODS327708 OND327702:ONO327708 OWZ327702:OXK327708 PGV327702:PHG327708 PQR327702:PRC327708 QAN327702:QAY327708 QKJ327702:QKU327708 QUF327702:QUQ327708 REB327702:REM327708 RNX327702:ROI327708 RXT327702:RYE327708 SHP327702:SIA327708 SRL327702:SRW327708 TBH327702:TBS327708 TLD327702:TLO327708 TUZ327702:TVK327708 UEV327702:UFG327708 UOR327702:UPC327708 UYN327702:UYY327708 VIJ327702:VIU327708 VSF327702:VSQ327708 WCB327702:WCM327708 WLX327702:WMI327708 WVT327702:WWE327708 JH393238:JS393244 TD393238:TO393244 ACZ393238:ADK393244 AMV393238:ANG393244 AWR393238:AXC393244 BGN393238:BGY393244 BQJ393238:BQU393244 CAF393238:CAQ393244 CKB393238:CKM393244 CTX393238:CUI393244 DDT393238:DEE393244 DNP393238:DOA393244 DXL393238:DXW393244 EHH393238:EHS393244 ERD393238:ERO393244 FAZ393238:FBK393244 FKV393238:FLG393244 FUR393238:FVC393244 GEN393238:GEY393244 GOJ393238:GOU393244 GYF393238:GYQ393244 HIB393238:HIM393244 HRX393238:HSI393244 IBT393238:ICE393244 ILP393238:IMA393244 IVL393238:IVW393244 JFH393238:JFS393244 JPD393238:JPO393244 JYZ393238:JZK393244 KIV393238:KJG393244 KSR393238:KTC393244 LCN393238:LCY393244 LMJ393238:LMU393244 LWF393238:LWQ393244 MGB393238:MGM393244 MPX393238:MQI393244 MZT393238:NAE393244 NJP393238:NKA393244 NTL393238:NTW393244 ODH393238:ODS393244 OND393238:ONO393244 OWZ393238:OXK393244 PGV393238:PHG393244 PQR393238:PRC393244 QAN393238:QAY393244 QKJ393238:QKU393244 QUF393238:QUQ393244 REB393238:REM393244 RNX393238:ROI393244 RXT393238:RYE393244 SHP393238:SIA393244 SRL393238:SRW393244 TBH393238:TBS393244 TLD393238:TLO393244 TUZ393238:TVK393244 UEV393238:UFG393244 UOR393238:UPC393244 UYN393238:UYY393244 VIJ393238:VIU393244 VSF393238:VSQ393244 WCB393238:WCM393244 WLX393238:WMI393244 WVT393238:WWE393244 JH458774:JS458780 TD458774:TO458780 ACZ458774:ADK458780 AMV458774:ANG458780 AWR458774:AXC458780 BGN458774:BGY458780 BQJ458774:BQU458780 CAF458774:CAQ458780 CKB458774:CKM458780 CTX458774:CUI458780 DDT458774:DEE458780 DNP458774:DOA458780 DXL458774:DXW458780 EHH458774:EHS458780 ERD458774:ERO458780 FAZ458774:FBK458780 FKV458774:FLG458780 FUR458774:FVC458780 GEN458774:GEY458780 GOJ458774:GOU458780 GYF458774:GYQ458780 HIB458774:HIM458780 HRX458774:HSI458780 IBT458774:ICE458780 ILP458774:IMA458780 IVL458774:IVW458780 JFH458774:JFS458780 JPD458774:JPO458780 JYZ458774:JZK458780 KIV458774:KJG458780 KSR458774:KTC458780 LCN458774:LCY458780 LMJ458774:LMU458780 LWF458774:LWQ458780 MGB458774:MGM458780 MPX458774:MQI458780 MZT458774:NAE458780 NJP458774:NKA458780 NTL458774:NTW458780 ODH458774:ODS458780 OND458774:ONO458780 OWZ458774:OXK458780 PGV458774:PHG458780 PQR458774:PRC458780 QAN458774:QAY458780 QKJ458774:QKU458780 QUF458774:QUQ458780 REB458774:REM458780 RNX458774:ROI458780 RXT458774:RYE458780 SHP458774:SIA458780 SRL458774:SRW458780 TBH458774:TBS458780 TLD458774:TLO458780 TUZ458774:TVK458780 UEV458774:UFG458780 UOR458774:UPC458780 UYN458774:UYY458780 VIJ458774:VIU458780 VSF458774:VSQ458780 WCB458774:WCM458780 WLX458774:WMI458780 WVT458774:WWE458780 JH524310:JS524316 TD524310:TO524316 ACZ524310:ADK524316 AMV524310:ANG524316 AWR524310:AXC524316 BGN524310:BGY524316 BQJ524310:BQU524316 CAF524310:CAQ524316 CKB524310:CKM524316 CTX524310:CUI524316 DDT524310:DEE524316 DNP524310:DOA524316 DXL524310:DXW524316 EHH524310:EHS524316 ERD524310:ERO524316 FAZ524310:FBK524316 FKV524310:FLG524316 FUR524310:FVC524316 GEN524310:GEY524316 GOJ524310:GOU524316 GYF524310:GYQ524316 HIB524310:HIM524316 HRX524310:HSI524316 IBT524310:ICE524316 ILP524310:IMA524316 IVL524310:IVW524316 JFH524310:JFS524316 JPD524310:JPO524316 JYZ524310:JZK524316 KIV524310:KJG524316 KSR524310:KTC524316 LCN524310:LCY524316 LMJ524310:LMU524316 LWF524310:LWQ524316 MGB524310:MGM524316 MPX524310:MQI524316 MZT524310:NAE524316 NJP524310:NKA524316 NTL524310:NTW524316 ODH524310:ODS524316 OND524310:ONO524316 OWZ524310:OXK524316 PGV524310:PHG524316 PQR524310:PRC524316 QAN524310:QAY524316 QKJ524310:QKU524316 QUF524310:QUQ524316 REB524310:REM524316 RNX524310:ROI524316 RXT524310:RYE524316 SHP524310:SIA524316 SRL524310:SRW524316 TBH524310:TBS524316 TLD524310:TLO524316 TUZ524310:TVK524316 UEV524310:UFG524316 UOR524310:UPC524316 UYN524310:UYY524316 VIJ524310:VIU524316 VSF524310:VSQ524316 WCB524310:WCM524316 WLX524310:WMI524316 WVT524310:WWE524316 JH589846:JS589852 TD589846:TO589852 ACZ589846:ADK589852 AMV589846:ANG589852 AWR589846:AXC589852 BGN589846:BGY589852 BQJ589846:BQU589852 CAF589846:CAQ589852 CKB589846:CKM589852 CTX589846:CUI589852 DDT589846:DEE589852 DNP589846:DOA589852 DXL589846:DXW589852 EHH589846:EHS589852 ERD589846:ERO589852 FAZ589846:FBK589852 FKV589846:FLG589852 FUR589846:FVC589852 GEN589846:GEY589852 GOJ589846:GOU589852 GYF589846:GYQ589852 HIB589846:HIM589852 HRX589846:HSI589852 IBT589846:ICE589852 ILP589846:IMA589852 IVL589846:IVW589852 JFH589846:JFS589852 JPD589846:JPO589852 JYZ589846:JZK589852 KIV589846:KJG589852 KSR589846:KTC589852 LCN589846:LCY589852 LMJ589846:LMU589852 LWF589846:LWQ589852 MGB589846:MGM589852 MPX589846:MQI589852 MZT589846:NAE589852 NJP589846:NKA589852 NTL589846:NTW589852 ODH589846:ODS589852 OND589846:ONO589852 OWZ589846:OXK589852 PGV589846:PHG589852 PQR589846:PRC589852 QAN589846:QAY589852 QKJ589846:QKU589852 QUF589846:QUQ589852 REB589846:REM589852 RNX589846:ROI589852 RXT589846:RYE589852 SHP589846:SIA589852 SRL589846:SRW589852 TBH589846:TBS589852 TLD589846:TLO589852 TUZ589846:TVK589852 UEV589846:UFG589852 UOR589846:UPC589852 UYN589846:UYY589852 VIJ589846:VIU589852 VSF589846:VSQ589852 WCB589846:WCM589852 WLX589846:WMI589852 WVT589846:WWE589852 JH655382:JS655388 TD655382:TO655388 ACZ655382:ADK655388 AMV655382:ANG655388 AWR655382:AXC655388 BGN655382:BGY655388 BQJ655382:BQU655388 CAF655382:CAQ655388 CKB655382:CKM655388 CTX655382:CUI655388 DDT655382:DEE655388 DNP655382:DOA655388 DXL655382:DXW655388 EHH655382:EHS655388 ERD655382:ERO655388 FAZ655382:FBK655388 FKV655382:FLG655388 FUR655382:FVC655388 GEN655382:GEY655388 GOJ655382:GOU655388 GYF655382:GYQ655388 HIB655382:HIM655388 HRX655382:HSI655388 IBT655382:ICE655388 ILP655382:IMA655388 IVL655382:IVW655388 JFH655382:JFS655388 JPD655382:JPO655388 JYZ655382:JZK655388 KIV655382:KJG655388 KSR655382:KTC655388 LCN655382:LCY655388 LMJ655382:LMU655388 LWF655382:LWQ655388 MGB655382:MGM655388 MPX655382:MQI655388 MZT655382:NAE655388 NJP655382:NKA655388 NTL655382:NTW655388 ODH655382:ODS655388 OND655382:ONO655388 OWZ655382:OXK655388 PGV655382:PHG655388 PQR655382:PRC655388 QAN655382:QAY655388 QKJ655382:QKU655388 QUF655382:QUQ655388 REB655382:REM655388 RNX655382:ROI655388 RXT655382:RYE655388 SHP655382:SIA655388 SRL655382:SRW655388 TBH655382:TBS655388 TLD655382:TLO655388 TUZ655382:TVK655388 UEV655382:UFG655388 UOR655382:UPC655388 UYN655382:UYY655388 VIJ655382:VIU655388 VSF655382:VSQ655388 WCB655382:WCM655388 WLX655382:WMI655388 WVT655382:WWE655388 JH720918:JS720924 TD720918:TO720924 ACZ720918:ADK720924 AMV720918:ANG720924 AWR720918:AXC720924 BGN720918:BGY720924 BQJ720918:BQU720924 CAF720918:CAQ720924 CKB720918:CKM720924 CTX720918:CUI720924 DDT720918:DEE720924 DNP720918:DOA720924 DXL720918:DXW720924 EHH720918:EHS720924 ERD720918:ERO720924 FAZ720918:FBK720924 FKV720918:FLG720924 FUR720918:FVC720924 GEN720918:GEY720924 GOJ720918:GOU720924 GYF720918:GYQ720924 HIB720918:HIM720924 HRX720918:HSI720924 IBT720918:ICE720924 ILP720918:IMA720924 IVL720918:IVW720924 JFH720918:JFS720924 JPD720918:JPO720924 JYZ720918:JZK720924 KIV720918:KJG720924 KSR720918:KTC720924 LCN720918:LCY720924 LMJ720918:LMU720924 LWF720918:LWQ720924 MGB720918:MGM720924 MPX720918:MQI720924 MZT720918:NAE720924 NJP720918:NKA720924 NTL720918:NTW720924 ODH720918:ODS720924 OND720918:ONO720924 OWZ720918:OXK720924 PGV720918:PHG720924 PQR720918:PRC720924 QAN720918:QAY720924 QKJ720918:QKU720924 QUF720918:QUQ720924 REB720918:REM720924 RNX720918:ROI720924 RXT720918:RYE720924 SHP720918:SIA720924 SRL720918:SRW720924 TBH720918:TBS720924 TLD720918:TLO720924 TUZ720918:TVK720924 UEV720918:UFG720924 UOR720918:UPC720924 UYN720918:UYY720924 VIJ720918:VIU720924 VSF720918:VSQ720924 WCB720918:WCM720924 WLX720918:WMI720924 WVT720918:WWE720924 JH786454:JS786460 TD786454:TO786460 ACZ786454:ADK786460 AMV786454:ANG786460 AWR786454:AXC786460 BGN786454:BGY786460 BQJ786454:BQU786460 CAF786454:CAQ786460 CKB786454:CKM786460 CTX786454:CUI786460 DDT786454:DEE786460 DNP786454:DOA786460 DXL786454:DXW786460 EHH786454:EHS786460 ERD786454:ERO786460 FAZ786454:FBK786460 FKV786454:FLG786460 FUR786454:FVC786460 GEN786454:GEY786460 GOJ786454:GOU786460 GYF786454:GYQ786460 HIB786454:HIM786460 HRX786454:HSI786460 IBT786454:ICE786460 ILP786454:IMA786460 IVL786454:IVW786460 JFH786454:JFS786460 JPD786454:JPO786460 JYZ786454:JZK786460 KIV786454:KJG786460 KSR786454:KTC786460 LCN786454:LCY786460 LMJ786454:LMU786460 LWF786454:LWQ786460 MGB786454:MGM786460 MPX786454:MQI786460 MZT786454:NAE786460 NJP786454:NKA786460 NTL786454:NTW786460 ODH786454:ODS786460 OND786454:ONO786460 OWZ786454:OXK786460 PGV786454:PHG786460 PQR786454:PRC786460 QAN786454:QAY786460 QKJ786454:QKU786460 QUF786454:QUQ786460 REB786454:REM786460 RNX786454:ROI786460 RXT786454:RYE786460 SHP786454:SIA786460 SRL786454:SRW786460 TBH786454:TBS786460 TLD786454:TLO786460 TUZ786454:TVK786460 UEV786454:UFG786460 UOR786454:UPC786460 UYN786454:UYY786460 VIJ786454:VIU786460 VSF786454:VSQ786460 WCB786454:WCM786460 WLX786454:WMI786460 WVT786454:WWE786460 JH851990:JS851996 TD851990:TO851996 ACZ851990:ADK851996 AMV851990:ANG851996 AWR851990:AXC851996 BGN851990:BGY851996 BQJ851990:BQU851996 CAF851990:CAQ851996 CKB851990:CKM851996 CTX851990:CUI851996 DDT851990:DEE851996 DNP851990:DOA851996 DXL851990:DXW851996 EHH851990:EHS851996 ERD851990:ERO851996 FAZ851990:FBK851996 FKV851990:FLG851996 FUR851990:FVC851996 GEN851990:GEY851996 GOJ851990:GOU851996 GYF851990:GYQ851996 HIB851990:HIM851996 HRX851990:HSI851996 IBT851990:ICE851996 ILP851990:IMA851996 IVL851990:IVW851996 JFH851990:JFS851996 JPD851990:JPO851996 JYZ851990:JZK851996 KIV851990:KJG851996 KSR851990:KTC851996 LCN851990:LCY851996 LMJ851990:LMU851996 LWF851990:LWQ851996 MGB851990:MGM851996 MPX851990:MQI851996 MZT851990:NAE851996 NJP851990:NKA851996 NTL851990:NTW851996 ODH851990:ODS851996 OND851990:ONO851996 OWZ851990:OXK851996 PGV851990:PHG851996 PQR851990:PRC851996 QAN851990:QAY851996 QKJ851990:QKU851996 QUF851990:QUQ851996 REB851990:REM851996 RNX851990:ROI851996 RXT851990:RYE851996 SHP851990:SIA851996 SRL851990:SRW851996 TBH851990:TBS851996 TLD851990:TLO851996 TUZ851990:TVK851996 UEV851990:UFG851996 UOR851990:UPC851996 UYN851990:UYY851996 VIJ851990:VIU851996 VSF851990:VSQ851996 WCB851990:WCM851996 WLX851990:WMI851996 WVT851990:WWE851996 JH917526:JS917532 TD917526:TO917532 ACZ917526:ADK917532 AMV917526:ANG917532 AWR917526:AXC917532 BGN917526:BGY917532 BQJ917526:BQU917532 CAF917526:CAQ917532 CKB917526:CKM917532 CTX917526:CUI917532 DDT917526:DEE917532 DNP917526:DOA917532 DXL917526:DXW917532 EHH917526:EHS917532 ERD917526:ERO917532 FAZ917526:FBK917532 FKV917526:FLG917532 FUR917526:FVC917532 GEN917526:GEY917532 GOJ917526:GOU917532 GYF917526:GYQ917532 HIB917526:HIM917532 HRX917526:HSI917532 IBT917526:ICE917532 ILP917526:IMA917532 IVL917526:IVW917532 JFH917526:JFS917532 JPD917526:JPO917532 JYZ917526:JZK917532 KIV917526:KJG917532 KSR917526:KTC917532 LCN917526:LCY917532 LMJ917526:LMU917532 LWF917526:LWQ917532 MGB917526:MGM917532 MPX917526:MQI917532 MZT917526:NAE917532 NJP917526:NKA917532 NTL917526:NTW917532 ODH917526:ODS917532 OND917526:ONO917532 OWZ917526:OXK917532 PGV917526:PHG917532 PQR917526:PRC917532 QAN917526:QAY917532 QKJ917526:QKU917532 QUF917526:QUQ917532 REB917526:REM917532 RNX917526:ROI917532 RXT917526:RYE917532 SHP917526:SIA917532 SRL917526:SRW917532 TBH917526:TBS917532 TLD917526:TLO917532 TUZ917526:TVK917532 UEV917526:UFG917532 UOR917526:UPC917532 UYN917526:UYY917532 VIJ917526:VIU917532 VSF917526:VSQ917532 WCB917526:WCM917532 WLX917526:WMI917532 WVT917526:WWE917532 JH983062:JS983068 TD983062:TO983068 ACZ983062:ADK983068 AMV983062:ANG983068 AWR983062:AXC983068 BGN983062:BGY983068 BQJ983062:BQU983068 CAF983062:CAQ983068 CKB983062:CKM983068 CTX983062:CUI983068 DDT983062:DEE983068 DNP983062:DOA983068 DXL983062:DXW983068 EHH983062:EHS983068 ERD983062:ERO983068 FAZ983062:FBK983068 FKV983062:FLG983068 FUR983062:FVC983068 GEN983062:GEY983068 GOJ983062:GOU983068 GYF983062:GYQ983068 HIB983062:HIM983068 HRX983062:HSI983068 IBT983062:ICE983068 ILP983062:IMA983068 IVL983062:IVW983068 JFH983062:JFS983068 JPD983062:JPO983068 JYZ983062:JZK983068 KIV983062:KJG983068 KSR983062:KTC983068 LCN983062:LCY983068 LMJ983062:LMU983068 LWF983062:LWQ983068 MGB983062:MGM983068 MPX983062:MQI983068 MZT983062:NAE983068 NJP983062:NKA983068 NTL983062:NTW983068 ODH983062:ODS983068 OND983062:ONO983068 OWZ983062:OXK983068 PGV983062:PHG983068 PQR983062:PRC983068 QAN983062:QAY983068 QKJ983062:QKU983068 QUF983062:QUQ983068 REB983062:REM983068 RNX983062:ROI983068 RXT983062:RYE983068 SHP983062:SIA983068 SRL983062:SRW983068 TBH983062:TBS983068 TLD983062:TLO983068 TUZ983062:TVK983068 UEV983062:UFG983068 UOR983062:UPC983068 UYN983062:UYY983068 VIJ983062:VIU983068 VSF983062:VSQ983068 WCB983062:WCM983068 WLX983062:WMI983068 L131094:W131100 L196630:W196636 L262166:W262172 L327702:W327708 L393238:W393244 L458774:W458780 L524310:W524316 L589846:W589852 L655382:W655388 L720918:W720924 L786454:W786460 L851990:W851996 L917526:W917532 L983062:W983068 L65558:W65564 AMV26:ANG28 AWR26:AXC28 BGN26:BGY28 BQJ26:BQU28 CAF26:CAQ28 CKB26:CKM28 CTX26:CUI28 DDT26:DEE28 DNP26:DOA28 DXL26:DXW28 EHH26:EHS28 ERD26:ERO28 FAZ26:FBK28 FKV26:FLG28 FUR26:FVC28 GEN26:GEY28 GOJ26:GOU28 GYF26:GYQ28 HIB26:HIM28 HRX26:HSI28 IBT26:ICE28 ILP26:IMA28 IVL26:IVW28 JFH26:JFS28 JPD26:JPO28 JYZ26:JZK28 KIV26:KJG28 KSR26:KTC28 LCN26:LCY28 LMJ26:LMU28 LWF26:LWQ28 MGB26:MGM28 MPX26:MQI28 MZT26:NAE28 NJP26:NKA28 NTL26:NTW28 ODH26:ODS28 OND26:ONO28 OWZ26:OXK28 PGV26:PHG28 PQR26:PRC28 QAN26:QAY28 QKJ26:QKU28 QUF26:QUQ28 REB26:REM28 RNX26:ROI28 RXT26:RYE28 SHP26:SIA28 SRL26:SRW28 TBH26:TBS28 TLD26:TLO28 TUZ26:TVK28 UEV26:UFG28 UOR26:UPC28 UYN26:UYY28 VIJ26:VIU28 VSF26:VSQ28 WCB26:WCM28 WLX26:WMI28 WVT26:WWE28 JH26:JS28 TD26:TO28 ACZ26:ADK28 L26:V26 L27:W28"/>
  </dataValidations>
  <pageMargins left="0.7" right="0.7" top="0.75" bottom="0.75" header="0.3" footer="0.3"/>
  <pageSetup paperSize="9" orientation="portrait" horizontalDpi="180" verticalDpi="180" r:id="rId1"/>
  <drawing r:id="rId2"/>
</worksheet>
</file>

<file path=xl/worksheets/sheet2.xml><?xml version="1.0" encoding="utf-8"?>
<worksheet xmlns="http://schemas.openxmlformats.org/spreadsheetml/2006/main" xmlns:r="http://schemas.openxmlformats.org/officeDocument/2006/relationships">
  <sheetPr>
    <tabColor rgb="FF00B0F0"/>
  </sheetPr>
  <dimension ref="A1:AF34"/>
  <sheetViews>
    <sheetView topLeftCell="C22" workbookViewId="0">
      <selection activeCell="F22" sqref="F22:F23"/>
    </sheetView>
  </sheetViews>
  <sheetFormatPr defaultColWidth="10.5703125" defaultRowHeight="14.25"/>
  <cols>
    <col min="1" max="1" width="9.140625" style="3" hidden="1" customWidth="1"/>
    <col min="2" max="2" width="9.140625" style="76" hidden="1" customWidth="1"/>
    <col min="3" max="3" width="3.7109375" style="4" customWidth="1"/>
    <col min="4" max="4" width="6.28515625" style="5" bestFit="1" customWidth="1"/>
    <col min="5" max="5" width="46.7109375" style="5" customWidth="1"/>
    <col min="6" max="6" width="35.7109375" style="5" customWidth="1"/>
    <col min="7" max="7" width="3.7109375" style="5" customWidth="1"/>
    <col min="8" max="9" width="11.7109375" style="5" customWidth="1"/>
    <col min="10" max="10" width="14.5703125" style="5" customWidth="1"/>
    <col min="11" max="11" width="22.85546875" style="5" customWidth="1"/>
    <col min="12" max="12" width="84.85546875" style="5" customWidth="1"/>
    <col min="13" max="13" width="10.5703125" style="5"/>
    <col min="14" max="15" width="10.5703125" style="47"/>
    <col min="16" max="16384" width="10.5703125" style="5"/>
  </cols>
  <sheetData>
    <row r="1" spans="1:32" hidden="1">
      <c r="S1" s="77"/>
      <c r="AF1" s="78"/>
    </row>
    <row r="2" spans="1:32" hidden="1"/>
    <row r="3" spans="1:32" hidden="1"/>
    <row r="4" spans="1:32" ht="3" customHeight="1">
      <c r="C4" s="7"/>
      <c r="D4" s="8"/>
      <c r="E4" s="8"/>
      <c r="F4" s="8"/>
      <c r="G4" s="8"/>
      <c r="H4" s="8"/>
      <c r="I4" s="8"/>
      <c r="J4" s="8"/>
      <c r="K4" s="79"/>
      <c r="L4" s="79"/>
    </row>
    <row r="5" spans="1:32" ht="43.5" customHeight="1">
      <c r="C5" s="7"/>
      <c r="D5" s="194" t="s">
        <v>92</v>
      </c>
      <c r="E5" s="194"/>
      <c r="F5" s="194"/>
      <c r="G5" s="194"/>
      <c r="H5" s="194"/>
      <c r="I5" s="194"/>
      <c r="J5" s="194"/>
      <c r="K5" s="194"/>
      <c r="L5" s="80"/>
    </row>
    <row r="6" spans="1:32" ht="3" customHeight="1">
      <c r="C6" s="7"/>
      <c r="D6" s="8"/>
      <c r="E6" s="81"/>
      <c r="F6" s="81"/>
      <c r="G6" s="81"/>
      <c r="H6" s="81"/>
      <c r="I6" s="81"/>
      <c r="J6" s="81"/>
      <c r="K6" s="11"/>
      <c r="L6" s="82"/>
    </row>
    <row r="7" spans="1:32" ht="30">
      <c r="C7" s="7"/>
      <c r="D7" s="8"/>
      <c r="E7" s="83" t="str">
        <f>"Дата подачи заявления об "&amp;IF(datePr_ch="","утверждении","изменении") &amp; " тарифов"</f>
        <v>Дата подачи заявления об утверждении тарифов</v>
      </c>
      <c r="F7" s="196" t="s">
        <v>127</v>
      </c>
      <c r="G7" s="196"/>
      <c r="H7" s="196"/>
      <c r="I7" s="196"/>
      <c r="J7" s="196"/>
      <c r="K7" s="196"/>
      <c r="L7" s="84"/>
      <c r="M7" s="22"/>
    </row>
    <row r="8" spans="1:32" ht="30">
      <c r="C8" s="7"/>
      <c r="D8" s="8"/>
      <c r="E8" s="83" t="str">
        <f>"Номер подачи заявления об "&amp;IF(numberPr_ch="","утверждении","изменении") &amp; " тарифов"</f>
        <v>Номер подачи заявления об утверждении тарифов</v>
      </c>
      <c r="F8" s="196" t="s">
        <v>128</v>
      </c>
      <c r="G8" s="196"/>
      <c r="H8" s="196"/>
      <c r="I8" s="196"/>
      <c r="J8" s="196"/>
      <c r="K8" s="196"/>
      <c r="L8" s="84"/>
      <c r="M8" s="22"/>
    </row>
    <row r="9" spans="1:32">
      <c r="C9" s="7"/>
      <c r="D9" s="8"/>
      <c r="E9" s="81"/>
      <c r="F9" s="81"/>
      <c r="G9" s="81"/>
      <c r="H9" s="81"/>
      <c r="I9" s="81"/>
      <c r="J9" s="81"/>
      <c r="K9" s="11"/>
      <c r="L9" s="82"/>
    </row>
    <row r="10" spans="1:32" ht="21" customHeight="1">
      <c r="C10" s="7"/>
      <c r="D10" s="180" t="s">
        <v>1</v>
      </c>
      <c r="E10" s="180"/>
      <c r="F10" s="180"/>
      <c r="G10" s="180"/>
      <c r="H10" s="180"/>
      <c r="I10" s="180"/>
      <c r="J10" s="180"/>
      <c r="K10" s="180"/>
      <c r="L10" s="211" t="s">
        <v>2</v>
      </c>
    </row>
    <row r="11" spans="1:32" ht="21" customHeight="1">
      <c r="C11" s="7"/>
      <c r="D11" s="184" t="s">
        <v>3</v>
      </c>
      <c r="E11" s="206" t="s">
        <v>39</v>
      </c>
      <c r="F11" s="206" t="s">
        <v>17</v>
      </c>
      <c r="G11" s="212" t="s">
        <v>40</v>
      </c>
      <c r="H11" s="213"/>
      <c r="I11" s="214"/>
      <c r="J11" s="206" t="s">
        <v>41</v>
      </c>
      <c r="K11" s="206" t="s">
        <v>42</v>
      </c>
      <c r="L11" s="211"/>
    </row>
    <row r="12" spans="1:32" ht="21" customHeight="1">
      <c r="C12" s="7"/>
      <c r="D12" s="186"/>
      <c r="E12" s="207"/>
      <c r="F12" s="207"/>
      <c r="G12" s="208" t="s">
        <v>43</v>
      </c>
      <c r="H12" s="209"/>
      <c r="I12" s="85" t="s">
        <v>44</v>
      </c>
      <c r="J12" s="207"/>
      <c r="K12" s="207"/>
      <c r="L12" s="211"/>
    </row>
    <row r="13" spans="1:32" ht="12" customHeight="1">
      <c r="C13" s="7"/>
      <c r="D13" s="86" t="s">
        <v>15</v>
      </c>
      <c r="E13" s="86" t="s">
        <v>16</v>
      </c>
      <c r="F13" s="86" t="s">
        <v>45</v>
      </c>
      <c r="G13" s="210" t="s">
        <v>46</v>
      </c>
      <c r="H13" s="210"/>
      <c r="I13" s="86" t="s">
        <v>47</v>
      </c>
      <c r="J13" s="86" t="s">
        <v>48</v>
      </c>
      <c r="K13" s="86" t="s">
        <v>49</v>
      </c>
      <c r="L13" s="86" t="s">
        <v>50</v>
      </c>
    </row>
    <row r="14" spans="1:32" ht="34.5" customHeight="1">
      <c r="A14" s="87"/>
      <c r="C14" s="7"/>
      <c r="D14" s="88">
        <v>1</v>
      </c>
      <c r="E14" s="232" t="s">
        <v>51</v>
      </c>
      <c r="F14" s="233"/>
      <c r="G14" s="233"/>
      <c r="H14" s="233"/>
      <c r="I14" s="233"/>
      <c r="J14" s="233"/>
      <c r="K14" s="233"/>
      <c r="L14" s="89"/>
      <c r="M14" s="90"/>
    </row>
    <row r="15" spans="1:32" ht="56.25">
      <c r="A15" s="87"/>
      <c r="C15" s="7"/>
      <c r="D15" s="88" t="s">
        <v>52</v>
      </c>
      <c r="E15" s="91" t="s">
        <v>53</v>
      </c>
      <c r="F15" s="91" t="s">
        <v>53</v>
      </c>
      <c r="G15" s="203" t="s">
        <v>53</v>
      </c>
      <c r="H15" s="204"/>
      <c r="I15" s="91" t="s">
        <v>53</v>
      </c>
      <c r="J15" s="92" t="s">
        <v>54</v>
      </c>
      <c r="K15" s="93"/>
      <c r="L15" s="94" t="s">
        <v>55</v>
      </c>
      <c r="M15" s="90"/>
    </row>
    <row r="16" spans="1:32" ht="18.75">
      <c r="A16" s="87"/>
      <c r="B16" s="76">
        <v>3</v>
      </c>
      <c r="C16" s="7"/>
      <c r="D16" s="95">
        <v>2</v>
      </c>
      <c r="E16" s="234" t="s">
        <v>56</v>
      </c>
      <c r="F16" s="235"/>
      <c r="G16" s="235"/>
      <c r="H16" s="236"/>
      <c r="I16" s="236"/>
      <c r="J16" s="236" t="s">
        <v>53</v>
      </c>
      <c r="K16" s="236"/>
      <c r="L16" s="96"/>
      <c r="M16" s="90"/>
    </row>
    <row r="17" spans="1:15" ht="90" customHeight="1">
      <c r="A17" s="87"/>
      <c r="C17" s="198"/>
      <c r="D17" s="205" t="s">
        <v>57</v>
      </c>
      <c r="E17" s="201" t="s">
        <v>130</v>
      </c>
      <c r="F17" s="202" t="s">
        <v>129</v>
      </c>
      <c r="G17" s="91"/>
      <c r="H17" s="97" t="s">
        <v>26</v>
      </c>
      <c r="I17" s="98" t="s">
        <v>28</v>
      </c>
      <c r="J17" s="92" t="s">
        <v>58</v>
      </c>
      <c r="K17" s="91" t="s">
        <v>53</v>
      </c>
      <c r="L17" s="159" t="s">
        <v>59</v>
      </c>
      <c r="M17" s="90"/>
    </row>
    <row r="18" spans="1:15" ht="18.75">
      <c r="A18" s="87"/>
      <c r="C18" s="198"/>
      <c r="D18" s="205"/>
      <c r="E18" s="201"/>
      <c r="F18" s="202"/>
      <c r="G18" s="99"/>
      <c r="H18" s="100" t="s">
        <v>7</v>
      </c>
      <c r="I18" s="101"/>
      <c r="J18" s="101"/>
      <c r="K18" s="102"/>
      <c r="L18" s="161"/>
      <c r="M18" s="90"/>
    </row>
    <row r="19" spans="1:15" ht="18.75">
      <c r="A19" s="87"/>
      <c r="B19" s="76">
        <v>3</v>
      </c>
      <c r="C19" s="7"/>
      <c r="D19" s="103" t="s">
        <v>45</v>
      </c>
      <c r="E19" s="232" t="s">
        <v>60</v>
      </c>
      <c r="F19" s="232"/>
      <c r="G19" s="232"/>
      <c r="H19" s="232"/>
      <c r="I19" s="232"/>
      <c r="J19" s="232"/>
      <c r="K19" s="232"/>
      <c r="L19" s="46"/>
      <c r="M19" s="90"/>
    </row>
    <row r="20" spans="1:15" ht="33.75">
      <c r="A20" s="87"/>
      <c r="C20" s="7"/>
      <c r="D20" s="88" t="s">
        <v>61</v>
      </c>
      <c r="E20" s="91" t="s">
        <v>53</v>
      </c>
      <c r="F20" s="91" t="s">
        <v>53</v>
      </c>
      <c r="G20" s="203" t="s">
        <v>53</v>
      </c>
      <c r="H20" s="204"/>
      <c r="I20" s="91" t="s">
        <v>53</v>
      </c>
      <c r="J20" s="91" t="s">
        <v>53</v>
      </c>
      <c r="K20" s="93"/>
      <c r="L20" s="94" t="s">
        <v>62</v>
      </c>
      <c r="M20" s="90"/>
    </row>
    <row r="21" spans="1:15" ht="18.75">
      <c r="A21" s="87"/>
      <c r="B21" s="76">
        <v>3</v>
      </c>
      <c r="C21" s="7"/>
      <c r="D21" s="103" t="s">
        <v>46</v>
      </c>
      <c r="E21" s="232" t="s">
        <v>63</v>
      </c>
      <c r="F21" s="232"/>
      <c r="G21" s="232"/>
      <c r="H21" s="232"/>
      <c r="I21" s="232"/>
      <c r="J21" s="232"/>
      <c r="K21" s="232"/>
      <c r="L21" s="46"/>
      <c r="M21" s="90"/>
    </row>
    <row r="22" spans="1:15" ht="67.5" customHeight="1">
      <c r="A22" s="87"/>
      <c r="C22" s="198"/>
      <c r="D22" s="205" t="s">
        <v>64</v>
      </c>
      <c r="E22" s="201" t="s">
        <v>130</v>
      </c>
      <c r="F22" s="202" t="s">
        <v>129</v>
      </c>
      <c r="G22" s="91"/>
      <c r="H22" s="98" t="s">
        <v>26</v>
      </c>
      <c r="I22" s="98" t="s">
        <v>28</v>
      </c>
      <c r="J22" s="104">
        <v>3165.1689999999999</v>
      </c>
      <c r="K22" s="91" t="s">
        <v>53</v>
      </c>
      <c r="L22" s="159" t="s">
        <v>65</v>
      </c>
      <c r="M22" s="90"/>
    </row>
    <row r="23" spans="1:15" ht="25.5" customHeight="1">
      <c r="A23" s="87"/>
      <c r="C23" s="198"/>
      <c r="D23" s="205"/>
      <c r="E23" s="201"/>
      <c r="F23" s="202"/>
      <c r="G23" s="99"/>
      <c r="H23" s="100" t="s">
        <v>7</v>
      </c>
      <c r="I23" s="105"/>
      <c r="J23" s="105"/>
      <c r="K23" s="102"/>
      <c r="L23" s="161"/>
      <c r="M23" s="90"/>
    </row>
    <row r="24" spans="1:15" ht="18.75">
      <c r="A24" s="87"/>
      <c r="C24" s="7"/>
      <c r="D24" s="103" t="s">
        <v>47</v>
      </c>
      <c r="E24" s="232" t="s">
        <v>66</v>
      </c>
      <c r="F24" s="232"/>
      <c r="G24" s="232"/>
      <c r="H24" s="232"/>
      <c r="I24" s="232"/>
      <c r="J24" s="232"/>
      <c r="K24" s="232"/>
      <c r="L24" s="46"/>
      <c r="M24" s="90"/>
    </row>
    <row r="25" spans="1:15" ht="90" customHeight="1">
      <c r="A25" s="87"/>
      <c r="C25" s="198"/>
      <c r="D25" s="199" t="s">
        <v>67</v>
      </c>
      <c r="E25" s="201" t="s">
        <v>130</v>
      </c>
      <c r="F25" s="202" t="s">
        <v>129</v>
      </c>
      <c r="G25" s="91"/>
      <c r="H25" s="97" t="s">
        <v>26</v>
      </c>
      <c r="I25" s="98" t="s">
        <v>28</v>
      </c>
      <c r="J25" s="104">
        <v>0.63</v>
      </c>
      <c r="K25" s="91" t="s">
        <v>53</v>
      </c>
      <c r="L25" s="159" t="s">
        <v>68</v>
      </c>
      <c r="M25" s="90"/>
    </row>
    <row r="26" spans="1:15" ht="18.75">
      <c r="A26" s="87"/>
      <c r="C26" s="198"/>
      <c r="D26" s="200"/>
      <c r="E26" s="201"/>
      <c r="F26" s="202"/>
      <c r="G26" s="99"/>
      <c r="H26" s="100" t="s">
        <v>7</v>
      </c>
      <c r="I26" s="105"/>
      <c r="J26" s="105"/>
      <c r="K26" s="102"/>
      <c r="L26" s="161"/>
      <c r="M26" s="90"/>
    </row>
    <row r="27" spans="1:15" ht="26.1" customHeight="1">
      <c r="A27" s="87"/>
      <c r="C27" s="7"/>
      <c r="D27" s="103" t="s">
        <v>48</v>
      </c>
      <c r="E27" s="232" t="s">
        <v>69</v>
      </c>
      <c r="F27" s="232"/>
      <c r="G27" s="232"/>
      <c r="H27" s="232"/>
      <c r="I27" s="232"/>
      <c r="J27" s="232"/>
      <c r="K27" s="232"/>
      <c r="L27" s="46"/>
      <c r="M27" s="90"/>
    </row>
    <row r="28" spans="1:15" ht="101.25" customHeight="1">
      <c r="A28" s="87"/>
      <c r="C28" s="198"/>
      <c r="D28" s="199" t="s">
        <v>70</v>
      </c>
      <c r="E28" s="201" t="s">
        <v>130</v>
      </c>
      <c r="F28" s="202" t="s">
        <v>129</v>
      </c>
      <c r="G28" s="91"/>
      <c r="H28" s="97" t="s">
        <v>26</v>
      </c>
      <c r="I28" s="98" t="s">
        <v>28</v>
      </c>
      <c r="J28" s="104">
        <v>0</v>
      </c>
      <c r="K28" s="91" t="s">
        <v>53</v>
      </c>
      <c r="L28" s="159" t="s">
        <v>71</v>
      </c>
      <c r="M28" s="90"/>
      <c r="O28" s="47" t="s">
        <v>72</v>
      </c>
    </row>
    <row r="29" spans="1:15" ht="18.75">
      <c r="A29" s="87"/>
      <c r="C29" s="198"/>
      <c r="D29" s="200"/>
      <c r="E29" s="201"/>
      <c r="F29" s="202"/>
      <c r="G29" s="99"/>
      <c r="H29" s="100" t="s">
        <v>7</v>
      </c>
      <c r="I29" s="105"/>
      <c r="J29" s="105"/>
      <c r="K29" s="102"/>
      <c r="L29" s="161"/>
      <c r="M29" s="90"/>
    </row>
    <row r="30" spans="1:15" ht="34.5" customHeight="1">
      <c r="A30" s="87"/>
      <c r="B30" s="76">
        <v>3</v>
      </c>
      <c r="C30" s="7"/>
      <c r="D30" s="103" t="s">
        <v>49</v>
      </c>
      <c r="E30" s="232" t="s">
        <v>73</v>
      </c>
      <c r="F30" s="232"/>
      <c r="G30" s="232"/>
      <c r="H30" s="232"/>
      <c r="I30" s="232"/>
      <c r="J30" s="232"/>
      <c r="K30" s="232"/>
      <c r="L30" s="46"/>
      <c r="M30" s="90"/>
    </row>
    <row r="31" spans="1:15" ht="112.5" customHeight="1">
      <c r="A31" s="87"/>
      <c r="C31" s="198"/>
      <c r="D31" s="199" t="s">
        <v>74</v>
      </c>
      <c r="E31" s="201" t="s">
        <v>130</v>
      </c>
      <c r="F31" s="202" t="s">
        <v>129</v>
      </c>
      <c r="G31" s="91"/>
      <c r="H31" s="97" t="s">
        <v>26</v>
      </c>
      <c r="I31" s="98" t="s">
        <v>28</v>
      </c>
      <c r="J31" s="104">
        <v>0</v>
      </c>
      <c r="K31" s="91" t="s">
        <v>53</v>
      </c>
      <c r="L31" s="159" t="s">
        <v>75</v>
      </c>
      <c r="M31" s="90"/>
    </row>
    <row r="32" spans="1:15" ht="18.75">
      <c r="A32" s="87"/>
      <c r="C32" s="198"/>
      <c r="D32" s="200"/>
      <c r="E32" s="201"/>
      <c r="F32" s="202"/>
      <c r="G32" s="99"/>
      <c r="H32" s="100" t="s">
        <v>7</v>
      </c>
      <c r="I32" s="105"/>
      <c r="J32" s="105"/>
      <c r="K32" s="102"/>
      <c r="L32" s="161"/>
      <c r="M32" s="90"/>
    </row>
    <row r="33" spans="1:15" s="106" customFormat="1" ht="3" customHeight="1">
      <c r="A33" s="87"/>
      <c r="D33" s="107"/>
      <c r="E33" s="107"/>
      <c r="F33" s="107"/>
      <c r="G33" s="107"/>
      <c r="H33" s="107"/>
      <c r="I33" s="107"/>
      <c r="J33" s="107"/>
      <c r="K33" s="107"/>
      <c r="L33" s="107"/>
      <c r="N33" s="108"/>
      <c r="O33" s="108"/>
    </row>
    <row r="34" spans="1:15" ht="24.75" customHeight="1">
      <c r="D34" s="109">
        <v>1</v>
      </c>
      <c r="E34" s="162" t="s">
        <v>76</v>
      </c>
      <c r="F34" s="162"/>
      <c r="G34" s="162"/>
      <c r="H34" s="162"/>
      <c r="I34" s="162"/>
      <c r="J34" s="162"/>
      <c r="K34" s="162"/>
      <c r="L34" s="162"/>
    </row>
  </sheetData>
  <mergeCells count="48">
    <mergeCell ref="D5:K5"/>
    <mergeCell ref="F7:K7"/>
    <mergeCell ref="F8:K8"/>
    <mergeCell ref="D10:K10"/>
    <mergeCell ref="L10:L12"/>
    <mergeCell ref="D11:D12"/>
    <mergeCell ref="E11:E12"/>
    <mergeCell ref="F11:F12"/>
    <mergeCell ref="G11:I11"/>
    <mergeCell ref="J11:J12"/>
    <mergeCell ref="E19:K19"/>
    <mergeCell ref="K11:K12"/>
    <mergeCell ref="G12:H12"/>
    <mergeCell ref="G13:H13"/>
    <mergeCell ref="E14:K14"/>
    <mergeCell ref="G15:H15"/>
    <mergeCell ref="E16:K16"/>
    <mergeCell ref="C17:C18"/>
    <mergeCell ref="D17:D18"/>
    <mergeCell ref="E17:E18"/>
    <mergeCell ref="F17:F18"/>
    <mergeCell ref="L17:L18"/>
    <mergeCell ref="G20:H20"/>
    <mergeCell ref="E21:K21"/>
    <mergeCell ref="C22:C23"/>
    <mergeCell ref="D22:D23"/>
    <mergeCell ref="E22:E23"/>
    <mergeCell ref="F22:F23"/>
    <mergeCell ref="L28:L29"/>
    <mergeCell ref="L22:L23"/>
    <mergeCell ref="E24:K24"/>
    <mergeCell ref="C25:C26"/>
    <mergeCell ref="D25:D26"/>
    <mergeCell ref="E25:E26"/>
    <mergeCell ref="F25:F26"/>
    <mergeCell ref="L25:L26"/>
    <mergeCell ref="E27:K27"/>
    <mergeCell ref="C28:C29"/>
    <mergeCell ref="D28:D29"/>
    <mergeCell ref="E28:E29"/>
    <mergeCell ref="F28:F29"/>
    <mergeCell ref="E34:L34"/>
    <mergeCell ref="E30:K30"/>
    <mergeCell ref="C31:C32"/>
    <mergeCell ref="D31:D32"/>
    <mergeCell ref="E31:E32"/>
    <mergeCell ref="F31:F32"/>
    <mergeCell ref="L31:L32"/>
  </mergeCells>
  <dataValidations count="6">
    <dataValidation type="list" allowBlank="1" showInputMessage="1" showErrorMessage="1" errorTitle="Ошибка" error="Выберите значение из списка" prompt="Выберите значение из списка" sqref="J17">
      <formula1>kind_of_control_method</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20 K15">
      <formula1>900</formula1>
    </dataValidation>
    <dataValidation type="decimal" allowBlank="1" showErrorMessage="1" errorTitle="Ошибка" error="Допускается ввод только действительных чисел!" sqref="J31 J28 J25 J22">
      <formula1>-9.99999999999999E+23</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31:I31 H28:I28 H25:I25 H22:I22 H17:I17"/>
    <dataValidation type="textLength" operator="lessThanOrEqual" allowBlank="1" showInputMessage="1" showErrorMessage="1" errorTitle="Ошибка" error="Допускается ввод не более 900 символов!" sqref="L31 L28 L25 L22 L16:L17">
      <formula1>900</formula1>
    </dataValidation>
  </dataValidations>
  <pageMargins left="0.7" right="0.7" top="0.75" bottom="0.75" header="0.3" footer="0.3"/>
  <pageSetup paperSize="9" orientation="portrait" horizontalDpi="180" verticalDpi="180" r:id="rId1"/>
  <drawing r:id="rId2"/>
</worksheet>
</file>

<file path=xl/worksheets/sheet3.xml><?xml version="1.0" encoding="utf-8"?>
<worksheet xmlns="http://schemas.openxmlformats.org/spreadsheetml/2006/main" xmlns:r="http://schemas.openxmlformats.org/officeDocument/2006/relationships">
  <sheetPr>
    <tabColor rgb="FF00B0F0"/>
  </sheetPr>
  <dimension ref="A1:Q15"/>
  <sheetViews>
    <sheetView topLeftCell="C4" workbookViewId="0">
      <selection activeCell="E13" sqref="E13"/>
    </sheetView>
  </sheetViews>
  <sheetFormatPr defaultColWidth="10.5703125" defaultRowHeight="14.25"/>
  <cols>
    <col min="1" max="1" width="9.140625" style="3" hidden="1" customWidth="1"/>
    <col min="2" max="2" width="9.140625" style="76" hidden="1" customWidth="1"/>
    <col min="3" max="3" width="3.7109375" style="4" customWidth="1"/>
    <col min="4" max="4" width="6.28515625" style="5" bestFit="1" customWidth="1"/>
    <col min="5" max="5" width="36.85546875" style="5" customWidth="1"/>
    <col min="6" max="6" width="32.5703125" style="5" customWidth="1"/>
    <col min="7" max="7" width="31" style="5" customWidth="1"/>
    <col min="8" max="8" width="46" style="5" customWidth="1"/>
    <col min="9" max="9" width="10.5703125" style="5"/>
    <col min="10" max="11" width="10.5703125" style="47"/>
    <col min="12" max="16384" width="10.5703125" style="5"/>
  </cols>
  <sheetData>
    <row r="1" spans="1:17" hidden="1">
      <c r="N1" s="78"/>
      <c r="O1" s="78"/>
      <c r="Q1" s="78"/>
    </row>
    <row r="2" spans="1:17" hidden="1"/>
    <row r="3" spans="1:17" hidden="1"/>
    <row r="4" spans="1:17" ht="3" customHeight="1">
      <c r="C4" s="7"/>
      <c r="D4" s="8"/>
      <c r="E4" s="8"/>
      <c r="F4" s="8"/>
      <c r="G4" s="79"/>
      <c r="H4" s="79"/>
    </row>
    <row r="5" spans="1:17" ht="48" customHeight="1">
      <c r="C5" s="7"/>
      <c r="D5" s="194" t="s">
        <v>77</v>
      </c>
      <c r="E5" s="194"/>
      <c r="F5" s="194"/>
      <c r="G5" s="194"/>
      <c r="H5" s="110"/>
    </row>
    <row r="6" spans="1:17" ht="3" customHeight="1">
      <c r="C6" s="7"/>
      <c r="D6" s="8"/>
      <c r="E6" s="81"/>
      <c r="F6" s="81"/>
      <c r="G6" s="11"/>
      <c r="H6" s="82"/>
    </row>
    <row r="7" spans="1:17">
      <c r="C7" s="7"/>
      <c r="D7" s="180" t="s">
        <v>1</v>
      </c>
      <c r="E7" s="180"/>
      <c r="F7" s="180"/>
      <c r="G7" s="180"/>
      <c r="H7" s="211" t="s">
        <v>2</v>
      </c>
    </row>
    <row r="8" spans="1:17" ht="15">
      <c r="C8" s="7"/>
      <c r="D8" s="111" t="s">
        <v>3</v>
      </c>
      <c r="E8" s="85" t="s">
        <v>78</v>
      </c>
      <c r="F8" s="85" t="s">
        <v>41</v>
      </c>
      <c r="G8" s="85" t="s">
        <v>42</v>
      </c>
      <c r="H8" s="211"/>
    </row>
    <row r="9" spans="1:17" ht="12" customHeight="1">
      <c r="C9" s="7"/>
      <c r="D9" s="86" t="s">
        <v>15</v>
      </c>
      <c r="E9" s="86" t="s">
        <v>16</v>
      </c>
      <c r="F9" s="86" t="s">
        <v>45</v>
      </c>
      <c r="G9" s="86" t="s">
        <v>46</v>
      </c>
      <c r="H9" s="86" t="s">
        <v>47</v>
      </c>
    </row>
    <row r="10" spans="1:17" ht="60" customHeight="1">
      <c r="A10" s="87"/>
      <c r="C10" s="7"/>
      <c r="D10" s="103" t="s">
        <v>15</v>
      </c>
      <c r="E10" s="112" t="s">
        <v>79</v>
      </c>
      <c r="F10" s="92" t="s">
        <v>80</v>
      </c>
      <c r="G10" s="113" t="s">
        <v>81</v>
      </c>
      <c r="H10" s="159" t="s">
        <v>82</v>
      </c>
    </row>
    <row r="11" spans="1:17" ht="63.75" customHeight="1">
      <c r="A11" s="87"/>
      <c r="C11" s="7"/>
      <c r="D11" s="103" t="s">
        <v>16</v>
      </c>
      <c r="E11" s="112" t="s">
        <v>83</v>
      </c>
      <c r="F11" s="92" t="s">
        <v>84</v>
      </c>
      <c r="G11" s="113" t="s">
        <v>81</v>
      </c>
      <c r="H11" s="160"/>
    </row>
    <row r="12" spans="1:17" ht="58.5" customHeight="1">
      <c r="A12" s="114"/>
      <c r="C12" s="115"/>
      <c r="D12" s="103" t="s">
        <v>45</v>
      </c>
      <c r="E12" s="112" t="s">
        <v>85</v>
      </c>
      <c r="F12" s="92" t="s">
        <v>86</v>
      </c>
      <c r="G12" s="113" t="s">
        <v>87</v>
      </c>
      <c r="H12" s="160"/>
      <c r="I12" s="47"/>
      <c r="K12" s="5"/>
    </row>
    <row r="13" spans="1:17" ht="162" customHeight="1">
      <c r="A13" s="114"/>
      <c r="C13" s="115"/>
      <c r="D13" s="103" t="s">
        <v>46</v>
      </c>
      <c r="E13" s="112" t="s">
        <v>88</v>
      </c>
      <c r="F13" s="92" t="s">
        <v>89</v>
      </c>
      <c r="G13" s="116" t="s">
        <v>90</v>
      </c>
      <c r="H13" s="160"/>
      <c r="I13" s="47"/>
      <c r="K13" s="5"/>
    </row>
    <row r="14" spans="1:17" ht="15" customHeight="1">
      <c r="A14" s="87"/>
      <c r="C14" s="7"/>
      <c r="D14" s="117"/>
      <c r="E14" s="100" t="s">
        <v>91</v>
      </c>
      <c r="F14" s="101"/>
      <c r="G14" s="102"/>
      <c r="H14" s="161"/>
    </row>
    <row r="15" spans="1:17">
      <c r="D15" s="118"/>
      <c r="E15" s="118"/>
      <c r="F15" s="118"/>
      <c r="G15" s="118"/>
      <c r="H15" s="118"/>
    </row>
  </sheetData>
  <mergeCells count="4">
    <mergeCell ref="D5:G5"/>
    <mergeCell ref="D7:G7"/>
    <mergeCell ref="H7:H8"/>
    <mergeCell ref="H10:H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10:G13">
      <formula1>900</formula1>
    </dataValidation>
    <dataValidation type="textLength" operator="lessThanOrEqual" allowBlank="1" showInputMessage="1" showErrorMessage="1" errorTitle="Ошибка" error="Допускается ввод не более 900 символов!" sqref="H10 F10:F13 E13">
      <formula1>900</formula1>
    </dataValidation>
  </dataValidations>
  <hyperlinks>
    <hyperlink ref="G10" location="'Форма 4.9'!$G$10" tooltip="Кликните по гиперссылке, чтобы перейти по ссылке на обосновывающие документы или отредактировать её" display="https://zakupki.gov.ru/epz/orderclause/card/common-info.html?orderClauseInfoId=638940"/>
    <hyperlink ref="G11" location="'Форма 4.9'!$G$11" tooltip="Кликните по гиперссылке, чтобы перейти по ссылке на обосновывающие документы или отредактировать её" display="https://zakupki.gov.ru/epz/orderclause/card/common-info.html?orderClauseInfoId=638940"/>
    <hyperlink ref="G12" location="'Форма 4.9'!$G$12" tooltip="Кликните по гиперссылке, чтобы перейти по ссылке на обосновывающие документы или отредактировать её" display="https://zakupki.gov.ru/epz/orderplan/purchase-plan/card/common-info.html?id=733053&amp;infoId=5694127"/>
    <hyperlink ref="G13" location="'Форма 4.9'!$G$13" tooltip="Кликните по гиперссылке, чтобы перейти по ссылке на обосновывающие документы или отредактировать её" display="https://zakupki.gov.ru/epz/contractfz223/search/results.html?searchString=3018010781&amp;morphology=on&amp;search-filter=%D0%94%D0%B0%D1%82%D0%B5+%D1%80%D0%B0%D0%B7%D0%BC%D0%B5%D1%89%D0%B5%D0%BD%D0%B8%D1%8F&amp;statuses_0=on&amp;statuses=0&amp;currencyId=-1&amp;sortBy=BY_UPDATE_DATE&amp;pageNumber=1&amp;sortDirection=false&amp;recordsPerPage=_10&amp;showLotsInfoHidden=false"/>
    <hyperlink ref="F10" location="'Форма 4.9'!$F$10" tooltip="Кликните по гиперссылке, чтобы перейти по ссылке на обосновывающие документы или отредактировать её" display="Положениеозакупкетоваров,работ,услугМуниципальногоунитарногопредприятияг.Астрахани&quot;Коммунэнерго&quot;"/>
  </hyperlinks>
  <pageMargins left="0.7" right="0.7" top="0.75" bottom="0.75" header="0.3" footer="0.3"/>
  <pageSetup paperSize="9" orientation="portrait" horizontalDpi="180" verticalDpi="180" r:id="rId1"/>
  <drawing r:id="rId2"/>
</worksheet>
</file>

<file path=xl/worksheets/sheet4.xml><?xml version="1.0" encoding="utf-8"?>
<worksheet xmlns="http://schemas.openxmlformats.org/spreadsheetml/2006/main" xmlns:r="http://schemas.openxmlformats.org/officeDocument/2006/relationships">
  <sheetPr>
    <tabColor rgb="FF92D050"/>
  </sheetPr>
  <dimension ref="A1:AP30"/>
  <sheetViews>
    <sheetView topLeftCell="H18" workbookViewId="0">
      <selection activeCell="AA23" sqref="AA23:AA24"/>
    </sheetView>
  </sheetViews>
  <sheetFormatPr defaultColWidth="10.5703125" defaultRowHeight="14.25"/>
  <cols>
    <col min="1" max="6" width="10.5703125" style="5" hidden="1" customWidth="1"/>
    <col min="7" max="7" width="9.140625" style="3" hidden="1" customWidth="1"/>
    <col min="8" max="9" width="3.7109375" style="3" customWidth="1"/>
    <col min="10" max="11" width="3.7109375" style="4" customWidth="1"/>
    <col min="12" max="12" width="12.7109375" style="5" customWidth="1"/>
    <col min="13" max="13" width="47.42578125" style="5" customWidth="1"/>
    <col min="14" max="14" width="1.42578125" style="5" hidden="1" customWidth="1"/>
    <col min="15" max="15" width="1.7109375" style="5" hidden="1" customWidth="1"/>
    <col min="16" max="16" width="16.42578125" style="5" customWidth="1"/>
    <col min="17" max="17" width="16.5703125" style="5" customWidth="1"/>
    <col min="18" max="18" width="17.28515625" style="5" customWidth="1"/>
    <col min="19" max="23" width="23.7109375" style="5" hidden="1" customWidth="1"/>
    <col min="24" max="24" width="1.7109375" style="5" hidden="1" customWidth="1"/>
    <col min="25" max="25" width="11.7109375" style="5" customWidth="1"/>
    <col min="26" max="26" width="3.7109375" style="5" customWidth="1"/>
    <col min="27" max="27" width="10.7109375" style="5" customWidth="1"/>
    <col min="28" max="28" width="8.5703125" style="5" hidden="1" customWidth="1"/>
    <col min="29" max="29" width="8" style="5" customWidth="1"/>
    <col min="30" max="30" width="79.5703125" style="5" customWidth="1"/>
    <col min="31" max="32" width="10.5703125" style="1"/>
    <col min="33" max="33" width="11.140625" style="1" customWidth="1"/>
    <col min="34" max="42" width="10.5703125" style="1"/>
    <col min="43" max="16384" width="10.5703125" style="5"/>
  </cols>
  <sheetData>
    <row r="1" spans="7:42" ht="14.25" hidden="1" customHeight="1">
      <c r="R1" s="6"/>
      <c r="S1" s="6"/>
      <c r="T1" s="6"/>
      <c r="U1" s="6"/>
      <c r="V1" s="6"/>
      <c r="W1" s="6"/>
      <c r="X1" s="6"/>
      <c r="Y1" s="6"/>
    </row>
    <row r="2" spans="7:42" ht="14.25" hidden="1" customHeight="1">
      <c r="AB2" s="6"/>
    </row>
    <row r="3" spans="7:42" ht="14.25" hidden="1" customHeight="1"/>
    <row r="4" spans="7:42" ht="3" customHeight="1">
      <c r="J4" s="7"/>
      <c r="K4" s="7"/>
      <c r="L4" s="8"/>
      <c r="M4" s="8"/>
      <c r="N4" s="8"/>
      <c r="O4" s="9"/>
      <c r="P4" s="9"/>
      <c r="Q4" s="9"/>
      <c r="R4" s="9"/>
      <c r="S4" s="9"/>
      <c r="T4" s="9"/>
      <c r="U4" s="9"/>
      <c r="V4" s="9"/>
      <c r="W4" s="9"/>
      <c r="X4" s="9"/>
      <c r="Y4" s="9"/>
      <c r="Z4" s="9"/>
      <c r="AA4" s="9"/>
      <c r="AB4" s="9"/>
    </row>
    <row r="5" spans="7:42" ht="30.75" customHeight="1">
      <c r="J5" s="7"/>
      <c r="K5" s="7"/>
      <c r="L5" s="237" t="s">
        <v>133</v>
      </c>
      <c r="M5" s="238"/>
      <c r="N5" s="238"/>
      <c r="O5" s="238"/>
      <c r="P5" s="238"/>
      <c r="Q5" s="238"/>
      <c r="R5" s="238"/>
      <c r="S5" s="238"/>
      <c r="T5" s="238"/>
      <c r="U5" s="238"/>
      <c r="V5" s="238"/>
      <c r="W5" s="238"/>
      <c r="X5" s="238"/>
      <c r="Y5" s="238"/>
      <c r="Z5" s="238"/>
      <c r="AA5" s="238"/>
      <c r="AB5" s="239"/>
      <c r="AP5" s="5"/>
    </row>
    <row r="6" spans="7:42" ht="3" customHeight="1">
      <c r="J6" s="7"/>
      <c r="K6" s="7"/>
      <c r="L6" s="8"/>
      <c r="M6" s="8"/>
      <c r="N6" s="8"/>
      <c r="O6" s="11"/>
      <c r="P6" s="11"/>
      <c r="Q6" s="11"/>
      <c r="R6" s="11"/>
      <c r="S6" s="11"/>
      <c r="T6" s="11"/>
      <c r="U6" s="11"/>
      <c r="V6" s="11"/>
      <c r="W6" s="11"/>
      <c r="X6" s="11"/>
      <c r="Y6" s="11"/>
      <c r="Z6" s="11"/>
      <c r="AA6" s="11"/>
      <c r="AB6" s="11"/>
      <c r="AP6" s="5"/>
    </row>
    <row r="7" spans="7:42" s="120" customFormat="1" ht="6" hidden="1">
      <c r="G7" s="119"/>
      <c r="H7" s="119"/>
      <c r="L7" s="121"/>
      <c r="M7" s="122"/>
      <c r="N7" s="123"/>
      <c r="O7" s="123"/>
      <c r="P7" s="228"/>
      <c r="Q7" s="228"/>
      <c r="R7" s="228"/>
      <c r="S7" s="228"/>
      <c r="T7" s="228"/>
      <c r="U7" s="228"/>
      <c r="V7" s="228"/>
      <c r="W7" s="228"/>
      <c r="X7" s="228"/>
      <c r="Y7" s="228"/>
      <c r="Z7" s="228"/>
      <c r="AA7" s="228"/>
      <c r="AB7" s="228"/>
      <c r="AC7" s="228"/>
      <c r="AD7" s="124"/>
      <c r="AE7" s="125"/>
      <c r="AF7" s="125"/>
      <c r="AG7" s="125"/>
      <c r="AH7" s="125"/>
      <c r="AI7" s="125"/>
      <c r="AJ7" s="125"/>
      <c r="AK7" s="125"/>
      <c r="AL7" s="125"/>
      <c r="AM7" s="125"/>
      <c r="AN7" s="125"/>
      <c r="AO7" s="125"/>
    </row>
    <row r="8" spans="7:42" s="127" customFormat="1" ht="25.5" customHeight="1">
      <c r="G8" s="126"/>
      <c r="H8" s="126"/>
      <c r="L8" s="128"/>
      <c r="M8" s="83" t="str">
        <f>"Дата подачи заявления об "&amp;IF(нпгпп="","утверждении","изменении") &amp; " тарифов"</f>
        <v>Дата подачи заявления об утверждении тарифов</v>
      </c>
      <c r="N8" s="21"/>
      <c r="O8" s="21"/>
      <c r="P8" s="229" t="s">
        <v>127</v>
      </c>
      <c r="Q8" s="230"/>
      <c r="R8" s="230"/>
      <c r="S8" s="230"/>
      <c r="T8" s="230"/>
      <c r="U8" s="230"/>
      <c r="V8" s="230"/>
      <c r="W8" s="230"/>
      <c r="X8" s="230"/>
      <c r="Y8" s="230"/>
      <c r="Z8" s="230"/>
      <c r="AA8" s="230"/>
      <c r="AB8" s="230"/>
      <c r="AC8" s="231"/>
      <c r="AD8" s="129"/>
      <c r="AE8" s="12"/>
      <c r="AF8" s="12"/>
      <c r="AG8" s="12"/>
      <c r="AH8" s="12"/>
      <c r="AI8" s="12"/>
      <c r="AJ8" s="12"/>
      <c r="AK8" s="12"/>
      <c r="AL8" s="12"/>
      <c r="AM8" s="12"/>
      <c r="AN8" s="12"/>
      <c r="AO8" s="12"/>
    </row>
    <row r="9" spans="7:42" s="127" customFormat="1" ht="33.75" customHeight="1">
      <c r="G9" s="126"/>
      <c r="H9" s="126"/>
      <c r="L9" s="128"/>
      <c r="M9" s="83" t="str">
        <f>"Номер подачи заявления об "&amp;IF(numberPr_ch="","утверждении","изменении") &amp; " тарифов"</f>
        <v>Номер подачи заявления об утверждении тарифов</v>
      </c>
      <c r="N9" s="21"/>
      <c r="O9" s="21"/>
      <c r="P9" s="229">
        <v>1474</v>
      </c>
      <c r="Q9" s="230"/>
      <c r="R9" s="230"/>
      <c r="S9" s="230"/>
      <c r="T9" s="230"/>
      <c r="U9" s="230"/>
      <c r="V9" s="230"/>
      <c r="W9" s="230"/>
      <c r="X9" s="230"/>
      <c r="Y9" s="230"/>
      <c r="Z9" s="230"/>
      <c r="AA9" s="230"/>
      <c r="AB9" s="230"/>
      <c r="AC9" s="231"/>
      <c r="AD9" s="129"/>
      <c r="AE9" s="12"/>
      <c r="AF9" s="12"/>
      <c r="AG9" s="12"/>
      <c r="AH9" s="12"/>
      <c r="AI9" s="12"/>
      <c r="AJ9" s="12"/>
      <c r="AK9" s="12"/>
      <c r="AL9" s="12"/>
      <c r="AM9" s="12"/>
      <c r="AN9" s="12"/>
      <c r="AO9" s="12"/>
    </row>
    <row r="10" spans="7:42" s="120" customFormat="1" ht="6" hidden="1">
      <c r="G10" s="119"/>
      <c r="H10" s="119"/>
      <c r="L10" s="121"/>
      <c r="M10" s="122"/>
      <c r="N10" s="123"/>
      <c r="O10" s="123"/>
      <c r="P10" s="228"/>
      <c r="Q10" s="228"/>
      <c r="R10" s="228"/>
      <c r="S10" s="228"/>
      <c r="T10" s="228"/>
      <c r="U10" s="228"/>
      <c r="V10" s="228"/>
      <c r="W10" s="228"/>
      <c r="X10" s="228"/>
      <c r="Y10" s="228"/>
      <c r="Z10" s="228"/>
      <c r="AA10" s="228"/>
      <c r="AB10" s="228"/>
      <c r="AC10" s="228"/>
      <c r="AD10" s="124"/>
      <c r="AE10" s="125"/>
      <c r="AF10" s="125"/>
      <c r="AG10" s="125"/>
      <c r="AH10" s="125"/>
      <c r="AI10" s="125"/>
      <c r="AJ10" s="125"/>
      <c r="AK10" s="125"/>
      <c r="AL10" s="125"/>
      <c r="AM10" s="125"/>
      <c r="AN10" s="125"/>
      <c r="AO10" s="125"/>
    </row>
    <row r="11" spans="7:42" s="18" customFormat="1" ht="18" hidden="1" customHeight="1">
      <c r="G11" s="130"/>
      <c r="H11" s="130"/>
      <c r="L11" s="197"/>
      <c r="M11" s="197"/>
      <c r="N11" s="25"/>
      <c r="O11" s="22"/>
      <c r="P11" s="22"/>
      <c r="Q11" s="22"/>
      <c r="R11" s="22"/>
      <c r="S11" s="22"/>
      <c r="T11" s="22"/>
      <c r="U11" s="22"/>
      <c r="V11" s="22"/>
      <c r="W11" s="22"/>
      <c r="X11" s="22"/>
      <c r="Y11" s="22"/>
      <c r="Z11" s="22"/>
      <c r="AA11" s="22"/>
      <c r="AB11" s="26" t="s">
        <v>0</v>
      </c>
      <c r="AE11" s="17"/>
      <c r="AF11" s="17"/>
      <c r="AG11" s="17"/>
      <c r="AH11" s="17"/>
      <c r="AI11" s="17"/>
      <c r="AJ11" s="17"/>
      <c r="AK11" s="17"/>
      <c r="AL11" s="17"/>
      <c r="AM11" s="17"/>
      <c r="AN11" s="17"/>
      <c r="AO11" s="17"/>
      <c r="AP11" s="17"/>
    </row>
    <row r="12" spans="7:42" s="18" customFormat="1" ht="15">
      <c r="G12" s="130"/>
      <c r="H12" s="130"/>
      <c r="L12" s="25"/>
      <c r="M12" s="25"/>
      <c r="N12" s="25"/>
      <c r="O12" s="216"/>
      <c r="P12" s="216"/>
      <c r="Q12" s="216"/>
      <c r="R12" s="216"/>
      <c r="S12" s="216"/>
      <c r="T12" s="216"/>
      <c r="U12" s="216"/>
      <c r="V12" s="216"/>
      <c r="W12" s="216"/>
      <c r="X12" s="216"/>
      <c r="Y12" s="216"/>
      <c r="Z12" s="216"/>
      <c r="AA12" s="216"/>
      <c r="AB12" s="216"/>
      <c r="AE12" s="17"/>
      <c r="AF12" s="17"/>
      <c r="AG12" s="17"/>
      <c r="AH12" s="17"/>
      <c r="AI12" s="17"/>
      <c r="AJ12" s="17"/>
      <c r="AK12" s="17"/>
      <c r="AL12" s="17"/>
      <c r="AM12" s="17"/>
      <c r="AN12" s="17"/>
      <c r="AO12" s="17"/>
    </row>
    <row r="13" spans="7:42" ht="15" customHeight="1">
      <c r="J13" s="7"/>
      <c r="K13" s="7"/>
      <c r="L13" s="179" t="s">
        <v>1</v>
      </c>
      <c r="M13" s="179"/>
      <c r="N13" s="179"/>
      <c r="O13" s="179"/>
      <c r="P13" s="179"/>
      <c r="Q13" s="179"/>
      <c r="R13" s="179"/>
      <c r="S13" s="179"/>
      <c r="T13" s="179"/>
      <c r="U13" s="179"/>
      <c r="V13" s="179"/>
      <c r="W13" s="179"/>
      <c r="X13" s="179"/>
      <c r="Y13" s="179"/>
      <c r="Z13" s="179"/>
      <c r="AA13" s="179"/>
      <c r="AB13" s="179"/>
      <c r="AC13" s="179"/>
      <c r="AD13" s="179" t="s">
        <v>2</v>
      </c>
      <c r="AP13" s="5"/>
    </row>
    <row r="14" spans="7:42" ht="15" customHeight="1">
      <c r="J14" s="7"/>
      <c r="K14" s="7"/>
      <c r="L14" s="179" t="s">
        <v>3</v>
      </c>
      <c r="M14" s="179" t="s">
        <v>93</v>
      </c>
      <c r="N14" s="179"/>
      <c r="O14" s="226" t="s">
        <v>5</v>
      </c>
      <c r="P14" s="226"/>
      <c r="Q14" s="226"/>
      <c r="R14" s="226"/>
      <c r="S14" s="226"/>
      <c r="T14" s="226"/>
      <c r="U14" s="226"/>
      <c r="V14" s="226"/>
      <c r="W14" s="226"/>
      <c r="X14" s="226"/>
      <c r="Y14" s="226"/>
      <c r="Z14" s="226"/>
      <c r="AA14" s="226"/>
      <c r="AB14" s="179" t="s">
        <v>6</v>
      </c>
      <c r="AC14" s="227" t="s">
        <v>7</v>
      </c>
      <c r="AD14" s="179"/>
      <c r="AP14" s="5"/>
    </row>
    <row r="15" spans="7:42" ht="14.25" customHeight="1">
      <c r="J15" s="7"/>
      <c r="K15" s="7"/>
      <c r="L15" s="179"/>
      <c r="M15" s="179"/>
      <c r="N15" s="179"/>
      <c r="O15" s="131"/>
      <c r="P15" s="131" t="s">
        <v>94</v>
      </c>
      <c r="Q15" s="220" t="s">
        <v>95</v>
      </c>
      <c r="R15" s="220"/>
      <c r="S15" s="220" t="s">
        <v>96</v>
      </c>
      <c r="T15" s="220"/>
      <c r="U15" s="221" t="s">
        <v>97</v>
      </c>
      <c r="V15" s="222"/>
      <c r="W15" s="222"/>
      <c r="X15" s="132"/>
      <c r="Y15" s="223" t="s">
        <v>10</v>
      </c>
      <c r="Z15" s="223"/>
      <c r="AA15" s="223"/>
      <c r="AB15" s="179"/>
      <c r="AC15" s="227"/>
      <c r="AD15" s="179"/>
      <c r="AP15" s="5"/>
    </row>
    <row r="16" spans="7:42" ht="50.1" customHeight="1">
      <c r="J16" s="7"/>
      <c r="K16" s="7"/>
      <c r="L16" s="179"/>
      <c r="M16" s="179"/>
      <c r="N16" s="179"/>
      <c r="O16" s="133"/>
      <c r="P16" s="133" t="s">
        <v>98</v>
      </c>
      <c r="Q16" s="132" t="s">
        <v>99</v>
      </c>
      <c r="R16" s="132" t="s">
        <v>100</v>
      </c>
      <c r="S16" s="132" t="s">
        <v>101</v>
      </c>
      <c r="T16" s="132" t="s">
        <v>102</v>
      </c>
      <c r="U16" s="132" t="s">
        <v>103</v>
      </c>
      <c r="V16" s="132" t="s">
        <v>104</v>
      </c>
      <c r="W16" s="132" t="s">
        <v>100</v>
      </c>
      <c r="X16" s="132"/>
      <c r="Y16" s="134" t="s">
        <v>13</v>
      </c>
      <c r="Z16" s="224" t="s">
        <v>14</v>
      </c>
      <c r="AA16" s="224"/>
      <c r="AB16" s="179"/>
      <c r="AC16" s="227"/>
      <c r="AD16" s="179"/>
      <c r="AP16" s="5"/>
    </row>
    <row r="17" spans="1:42" ht="12" customHeight="1">
      <c r="J17" s="7"/>
      <c r="K17" s="33">
        <v>1</v>
      </c>
      <c r="L17" s="34" t="s">
        <v>15</v>
      </c>
      <c r="M17" s="34" t="s">
        <v>16</v>
      </c>
      <c r="N17" s="135" t="str">
        <f ca="1">OFFSET(N17,0,-1)</f>
        <v>2</v>
      </c>
      <c r="O17" s="135" t="str">
        <f ca="1">OFFSET(O17,0,-1)</f>
        <v>2</v>
      </c>
      <c r="P17" s="36">
        <f t="shared" ref="P17:Z17" ca="1" si="0">OFFSET(P17,0,-1)+1</f>
        <v>3</v>
      </c>
      <c r="Q17" s="36">
        <f t="shared" ca="1" si="0"/>
        <v>4</v>
      </c>
      <c r="R17" s="36">
        <f t="shared" ca="1" si="0"/>
        <v>5</v>
      </c>
      <c r="S17" s="36">
        <f t="shared" ca="1" si="0"/>
        <v>6</v>
      </c>
      <c r="T17" s="36">
        <f t="shared" ca="1" si="0"/>
        <v>7</v>
      </c>
      <c r="U17" s="36">
        <f t="shared" ca="1" si="0"/>
        <v>8</v>
      </c>
      <c r="V17" s="36">
        <f t="shared" ca="1" si="0"/>
        <v>9</v>
      </c>
      <c r="W17" s="36">
        <f t="shared" ca="1" si="0"/>
        <v>10</v>
      </c>
      <c r="X17" s="135">
        <f ca="1">OFFSET(X17,0,-1)</f>
        <v>10</v>
      </c>
      <c r="Y17" s="36">
        <f t="shared" ca="1" si="0"/>
        <v>11</v>
      </c>
      <c r="Z17" s="176">
        <f t="shared" ca="1" si="0"/>
        <v>12</v>
      </c>
      <c r="AA17" s="176"/>
      <c r="AB17" s="36">
        <f ca="1">OFFSET(AB17,0,-2)+1</f>
        <v>13</v>
      </c>
      <c r="AC17" s="35">
        <f ca="1">OFFSET(AC17,0,-1)</f>
        <v>13</v>
      </c>
      <c r="AD17" s="36">
        <f ca="1">OFFSET(AD17,0,-1)+1</f>
        <v>14</v>
      </c>
    </row>
    <row r="18" spans="1:42" ht="37.5" customHeight="1">
      <c r="A18" s="164">
        <v>1</v>
      </c>
      <c r="B18" s="37"/>
      <c r="C18" s="37"/>
      <c r="D18" s="37"/>
      <c r="E18" s="38"/>
      <c r="F18" s="38"/>
      <c r="G18" s="39"/>
      <c r="H18" s="39"/>
      <c r="I18" s="40"/>
      <c r="J18" s="114"/>
      <c r="K18" s="114"/>
      <c r="L18" s="43">
        <v>1</v>
      </c>
      <c r="M18" s="44" t="s">
        <v>17</v>
      </c>
      <c r="N18" s="136"/>
      <c r="O18" s="225" t="s">
        <v>131</v>
      </c>
      <c r="P18" s="225"/>
      <c r="Q18" s="225"/>
      <c r="R18" s="225"/>
      <c r="S18" s="225"/>
      <c r="T18" s="225"/>
      <c r="U18" s="225"/>
      <c r="V18" s="225"/>
      <c r="W18" s="225"/>
      <c r="X18" s="225"/>
      <c r="Y18" s="225"/>
      <c r="Z18" s="225"/>
      <c r="AA18" s="225"/>
      <c r="AB18" s="225"/>
      <c r="AC18" s="225"/>
      <c r="AD18" s="46" t="s">
        <v>105</v>
      </c>
    </row>
    <row r="19" spans="1:42" hidden="1">
      <c r="A19" s="164"/>
      <c r="B19" s="164">
        <v>1</v>
      </c>
      <c r="C19" s="37"/>
      <c r="D19" s="37"/>
      <c r="E19" s="137"/>
      <c r="F19" s="39"/>
      <c r="G19" s="39"/>
      <c r="H19" s="39"/>
      <c r="I19" s="48"/>
      <c r="J19" s="49"/>
      <c r="K19" s="5"/>
      <c r="L19" s="43" t="e">
        <f ca="1">mergeValue(A19) &amp;"."&amp; mergeValue(B19)</f>
        <v>#NAME?</v>
      </c>
      <c r="M19" s="51"/>
      <c r="N19" s="136"/>
      <c r="O19" s="215"/>
      <c r="P19" s="215"/>
      <c r="Q19" s="215"/>
      <c r="R19" s="215"/>
      <c r="S19" s="215"/>
      <c r="T19" s="215"/>
      <c r="U19" s="215"/>
      <c r="V19" s="215"/>
      <c r="W19" s="215"/>
      <c r="X19" s="215"/>
      <c r="Y19" s="215"/>
      <c r="Z19" s="215"/>
      <c r="AA19" s="215"/>
      <c r="AB19" s="215"/>
      <c r="AC19" s="215"/>
      <c r="AD19" s="46"/>
    </row>
    <row r="20" spans="1:42" hidden="1">
      <c r="A20" s="164"/>
      <c r="B20" s="164"/>
      <c r="C20" s="164">
        <v>1</v>
      </c>
      <c r="D20" s="37"/>
      <c r="E20" s="137"/>
      <c r="F20" s="39"/>
      <c r="G20" s="39"/>
      <c r="H20" s="39"/>
      <c r="I20" s="52"/>
      <c r="J20" s="49"/>
      <c r="K20" s="9"/>
      <c r="L20" s="43" t="e">
        <f ca="1">mergeValue(A20) &amp;"."&amp; mergeValue(B20)&amp;"."&amp; mergeValue(C20)</f>
        <v>#NAME?</v>
      </c>
      <c r="M20" s="53"/>
      <c r="N20" s="136"/>
      <c r="O20" s="215"/>
      <c r="P20" s="215"/>
      <c r="Q20" s="215"/>
      <c r="R20" s="215"/>
      <c r="S20" s="215"/>
      <c r="T20" s="215"/>
      <c r="U20" s="215"/>
      <c r="V20" s="215"/>
      <c r="W20" s="215"/>
      <c r="X20" s="215"/>
      <c r="Y20" s="215"/>
      <c r="Z20" s="215"/>
      <c r="AA20" s="215"/>
      <c r="AB20" s="215"/>
      <c r="AC20" s="215"/>
      <c r="AD20" s="46"/>
      <c r="AH20" s="47"/>
    </row>
    <row r="21" spans="1:42" ht="66" customHeight="1">
      <c r="A21" s="164"/>
      <c r="B21" s="164"/>
      <c r="C21" s="164"/>
      <c r="D21" s="164">
        <v>1</v>
      </c>
      <c r="E21" s="137"/>
      <c r="F21" s="39"/>
      <c r="G21" s="39"/>
      <c r="H21" s="216"/>
      <c r="I21" s="49"/>
      <c r="J21" s="49"/>
      <c r="K21" s="9"/>
      <c r="L21" s="43" t="s">
        <v>112</v>
      </c>
      <c r="M21" s="54" t="s">
        <v>106</v>
      </c>
      <c r="N21" s="136"/>
      <c r="O21" s="217"/>
      <c r="P21" s="217"/>
      <c r="Q21" s="217"/>
      <c r="R21" s="217"/>
      <c r="S21" s="217"/>
      <c r="T21" s="217"/>
      <c r="U21" s="217"/>
      <c r="V21" s="217"/>
      <c r="W21" s="217"/>
      <c r="X21" s="217"/>
      <c r="Y21" s="217"/>
      <c r="Z21" s="217"/>
      <c r="AA21" s="217"/>
      <c r="AB21" s="217"/>
      <c r="AC21" s="217"/>
      <c r="AD21" s="46" t="s">
        <v>107</v>
      </c>
      <c r="AH21" s="47"/>
    </row>
    <row r="22" spans="1:42" ht="72.75" customHeight="1">
      <c r="A22" s="164"/>
      <c r="B22" s="164"/>
      <c r="C22" s="164"/>
      <c r="D22" s="164"/>
      <c r="E22" s="218" t="s">
        <v>15</v>
      </c>
      <c r="F22" s="37"/>
      <c r="G22" s="39"/>
      <c r="H22" s="216"/>
      <c r="I22" s="216"/>
      <c r="J22" s="52"/>
      <c r="K22" s="9"/>
      <c r="L22" s="43" t="s">
        <v>36</v>
      </c>
      <c r="M22" s="56" t="s">
        <v>22</v>
      </c>
      <c r="N22" s="94"/>
      <c r="O22" s="165" t="s">
        <v>23</v>
      </c>
      <c r="P22" s="165"/>
      <c r="Q22" s="165"/>
      <c r="R22" s="165"/>
      <c r="S22" s="165"/>
      <c r="T22" s="165"/>
      <c r="U22" s="165"/>
      <c r="V22" s="165"/>
      <c r="W22" s="165"/>
      <c r="X22" s="165"/>
      <c r="Y22" s="165"/>
      <c r="Z22" s="165"/>
      <c r="AA22" s="165"/>
      <c r="AB22" s="165"/>
      <c r="AC22" s="165"/>
      <c r="AD22" s="46" t="s">
        <v>24</v>
      </c>
      <c r="AF22" s="47" t="e">
        <f ca="1">strCheckUnique(AG22:AG26)</f>
        <v>#NAME?</v>
      </c>
      <c r="AH22" s="47"/>
    </row>
    <row r="23" spans="1:42" ht="249.75" customHeight="1">
      <c r="A23" s="164"/>
      <c r="B23" s="164"/>
      <c r="C23" s="164"/>
      <c r="D23" s="164"/>
      <c r="E23" s="218"/>
      <c r="F23" s="164">
        <v>1</v>
      </c>
      <c r="G23" s="37"/>
      <c r="H23" s="216"/>
      <c r="I23" s="216"/>
      <c r="J23" s="216"/>
      <c r="K23" s="52"/>
      <c r="L23" s="43" t="s">
        <v>37</v>
      </c>
      <c r="M23" s="138"/>
      <c r="N23" s="219"/>
      <c r="O23" s="61"/>
      <c r="P23" s="60">
        <v>0</v>
      </c>
      <c r="Q23" s="60">
        <v>21.86</v>
      </c>
      <c r="R23" s="60">
        <v>5024.08</v>
      </c>
      <c r="S23" s="61"/>
      <c r="T23" s="61"/>
      <c r="U23" s="61"/>
      <c r="V23" s="61"/>
      <c r="W23" s="61"/>
      <c r="X23" s="61"/>
      <c r="Y23" s="169" t="s">
        <v>26</v>
      </c>
      <c r="Z23" s="158" t="s">
        <v>27</v>
      </c>
      <c r="AA23" s="169" t="s">
        <v>28</v>
      </c>
      <c r="AB23" s="158" t="s">
        <v>29</v>
      </c>
      <c r="AC23" s="139"/>
      <c r="AD23" s="159" t="s">
        <v>108</v>
      </c>
      <c r="AE23" s="1" t="e">
        <f ca="1">strCheckDate(O24:AC24)</f>
        <v>#NAME?</v>
      </c>
      <c r="AG23" s="47" t="str">
        <f>IF(M23="","",M23 )</f>
        <v/>
      </c>
      <c r="AH23" s="47"/>
      <c r="AI23" s="47"/>
      <c r="AJ23" s="47"/>
    </row>
    <row r="24" spans="1:42" ht="39.950000000000003" hidden="1" customHeight="1">
      <c r="A24" s="164"/>
      <c r="B24" s="164"/>
      <c r="C24" s="164"/>
      <c r="D24" s="164"/>
      <c r="E24" s="218"/>
      <c r="F24" s="164"/>
      <c r="G24" s="37"/>
      <c r="H24" s="216"/>
      <c r="I24" s="216"/>
      <c r="J24" s="216"/>
      <c r="K24" s="52"/>
      <c r="L24" s="43" t="s">
        <v>38</v>
      </c>
      <c r="M24" s="45"/>
      <c r="N24" s="219"/>
      <c r="O24" s="140"/>
      <c r="P24" s="140"/>
      <c r="Q24" s="141"/>
      <c r="R24" s="64" t="str">
        <f>Y23 &amp; "-" &amp; AA23</f>
        <v>01.07.2022-31.12.2022</v>
      </c>
      <c r="S24" s="64"/>
      <c r="T24" s="64"/>
      <c r="U24" s="64"/>
      <c r="V24" s="64"/>
      <c r="W24" s="64"/>
      <c r="X24" s="64"/>
      <c r="Y24" s="169"/>
      <c r="Z24" s="158"/>
      <c r="AA24" s="170"/>
      <c r="AB24" s="158"/>
      <c r="AC24" s="139"/>
      <c r="AD24" s="160"/>
      <c r="AH24" s="47"/>
    </row>
    <row r="25" spans="1:42" ht="15" hidden="1" customHeight="1">
      <c r="A25" s="164"/>
      <c r="B25" s="164"/>
      <c r="C25" s="164"/>
      <c r="D25" s="164"/>
      <c r="E25" s="218"/>
      <c r="F25" s="164"/>
      <c r="G25" s="37"/>
      <c r="H25" s="216"/>
      <c r="I25" s="216"/>
      <c r="J25" s="216"/>
      <c r="K25" s="52"/>
      <c r="L25" s="65"/>
      <c r="M25" s="66"/>
      <c r="N25" s="70"/>
      <c r="O25" s="142"/>
      <c r="P25" s="142"/>
      <c r="Q25" s="142"/>
      <c r="R25" s="142"/>
      <c r="S25" s="142"/>
      <c r="T25" s="142"/>
      <c r="U25" s="142"/>
      <c r="V25" s="142"/>
      <c r="W25" s="142"/>
      <c r="X25" s="142"/>
      <c r="Y25" s="143"/>
      <c r="Z25" s="67"/>
      <c r="AA25" s="67"/>
      <c r="AB25" s="67"/>
      <c r="AC25" s="68"/>
      <c r="AD25" s="160"/>
      <c r="AH25" s="47"/>
    </row>
    <row r="26" spans="1:42" s="145" customFormat="1" ht="15" customHeight="1">
      <c r="A26" s="164"/>
      <c r="B26" s="164"/>
      <c r="C26" s="164"/>
      <c r="D26" s="164"/>
      <c r="E26" s="218"/>
      <c r="F26" s="72"/>
      <c r="G26" s="39"/>
      <c r="H26" s="216"/>
      <c r="I26" s="216"/>
      <c r="J26" s="52"/>
      <c r="K26" s="41"/>
      <c r="L26" s="65"/>
      <c r="M26" s="69" t="s">
        <v>109</v>
      </c>
      <c r="N26" s="70"/>
      <c r="O26" s="142"/>
      <c r="P26" s="142"/>
      <c r="Q26" s="142"/>
      <c r="R26" s="142"/>
      <c r="S26" s="142"/>
      <c r="T26" s="142"/>
      <c r="U26" s="142"/>
      <c r="V26" s="142"/>
      <c r="W26" s="142"/>
      <c r="X26" s="142"/>
      <c r="Y26" s="143"/>
      <c r="Z26" s="67"/>
      <c r="AA26" s="67"/>
      <c r="AB26" s="67"/>
      <c r="AC26" s="68"/>
      <c r="AD26" s="161"/>
      <c r="AE26" s="144"/>
      <c r="AF26" s="144"/>
      <c r="AG26" s="144"/>
      <c r="AH26" s="47"/>
      <c r="AI26" s="144"/>
      <c r="AJ26" s="1"/>
      <c r="AK26" s="1"/>
      <c r="AL26" s="144"/>
      <c r="AM26" s="144"/>
      <c r="AN26" s="144"/>
      <c r="AO26" s="144"/>
      <c r="AP26" s="144"/>
    </row>
    <row r="27" spans="1:42" s="145" customFormat="1" ht="15">
      <c r="A27" s="164"/>
      <c r="B27" s="164"/>
      <c r="C27" s="164"/>
      <c r="D27" s="164"/>
      <c r="E27" s="137"/>
      <c r="F27" s="72"/>
      <c r="G27" s="39"/>
      <c r="H27" s="216"/>
      <c r="I27" s="73"/>
      <c r="J27" s="73"/>
      <c r="K27" s="41"/>
      <c r="L27" s="146"/>
      <c r="M27" s="147" t="s">
        <v>32</v>
      </c>
      <c r="N27" s="148"/>
      <c r="O27" s="149"/>
      <c r="P27" s="149"/>
      <c r="Q27" s="149"/>
      <c r="R27" s="149"/>
      <c r="S27" s="149"/>
      <c r="T27" s="149"/>
      <c r="U27" s="149"/>
      <c r="V27" s="149"/>
      <c r="W27" s="149"/>
      <c r="X27" s="149"/>
      <c r="Y27" s="150"/>
      <c r="Z27" s="151"/>
      <c r="AA27" s="151"/>
      <c r="AB27" s="148"/>
      <c r="AC27" s="151"/>
      <c r="AD27" s="152"/>
      <c r="AE27" s="144"/>
      <c r="AF27" s="144"/>
      <c r="AG27" s="144"/>
      <c r="AH27" s="144"/>
      <c r="AI27" s="144"/>
      <c r="AJ27" s="144"/>
      <c r="AK27" s="144"/>
      <c r="AL27" s="144"/>
      <c r="AM27" s="144"/>
      <c r="AN27" s="144"/>
      <c r="AO27" s="144"/>
      <c r="AP27" s="144"/>
    </row>
    <row r="28" spans="1:42" s="145" customFormat="1" ht="15">
      <c r="A28" s="164"/>
      <c r="B28" s="164"/>
      <c r="C28" s="164"/>
      <c r="D28" s="153"/>
      <c r="E28" s="153"/>
      <c r="F28" s="154"/>
      <c r="G28" s="153"/>
      <c r="H28" s="39"/>
      <c r="I28" s="41"/>
      <c r="J28" s="73"/>
      <c r="K28" s="114"/>
      <c r="L28" s="65"/>
      <c r="M28" s="155" t="s">
        <v>110</v>
      </c>
      <c r="N28" s="156"/>
      <c r="O28" s="142"/>
      <c r="P28" s="142"/>
      <c r="Q28" s="142"/>
      <c r="R28" s="142"/>
      <c r="S28" s="142"/>
      <c r="T28" s="142"/>
      <c r="U28" s="142"/>
      <c r="V28" s="142"/>
      <c r="W28" s="142"/>
      <c r="X28" s="142"/>
      <c r="Y28" s="143"/>
      <c r="Z28" s="67"/>
      <c r="AA28" s="67"/>
      <c r="AB28" s="70"/>
      <c r="AC28" s="67"/>
      <c r="AD28" s="68"/>
      <c r="AE28" s="144"/>
      <c r="AF28" s="144"/>
      <c r="AG28" s="144"/>
      <c r="AH28" s="144"/>
      <c r="AI28" s="144"/>
      <c r="AJ28" s="144"/>
      <c r="AK28" s="144"/>
      <c r="AL28" s="144"/>
      <c r="AM28" s="144"/>
      <c r="AN28" s="144"/>
      <c r="AO28" s="144"/>
      <c r="AP28" s="144"/>
    </row>
    <row r="29" spans="1:42" ht="3" customHeight="1">
      <c r="AP29" s="5"/>
    </row>
    <row r="30" spans="1:42" ht="48.95" customHeight="1">
      <c r="L30" s="157">
        <v>1</v>
      </c>
      <c r="M30" s="162" t="s">
        <v>111</v>
      </c>
      <c r="N30" s="162"/>
      <c r="O30" s="162"/>
      <c r="P30" s="162"/>
      <c r="Q30" s="162"/>
      <c r="R30" s="162"/>
      <c r="S30" s="162"/>
      <c r="T30" s="162"/>
      <c r="U30" s="162"/>
      <c r="V30" s="162"/>
      <c r="W30" s="162"/>
      <c r="X30" s="162"/>
      <c r="Y30" s="162"/>
      <c r="Z30" s="162"/>
      <c r="AA30" s="162"/>
      <c r="AB30" s="162"/>
      <c r="AC30" s="162"/>
      <c r="AP30" s="5"/>
    </row>
  </sheetData>
  <mergeCells count="42">
    <mergeCell ref="L11:M11"/>
    <mergeCell ref="L5:AB5"/>
    <mergeCell ref="P7:AC7"/>
    <mergeCell ref="P8:AC8"/>
    <mergeCell ref="P9:AC9"/>
    <mergeCell ref="P10:AC10"/>
    <mergeCell ref="O12:AB12"/>
    <mergeCell ref="L13:AC13"/>
    <mergeCell ref="AD13:AD16"/>
    <mergeCell ref="L14:L16"/>
    <mergeCell ref="M14:M16"/>
    <mergeCell ref="N14:N16"/>
    <mergeCell ref="O14:AA14"/>
    <mergeCell ref="AB14:AB16"/>
    <mergeCell ref="AC14:AC16"/>
    <mergeCell ref="Q15:R15"/>
    <mergeCell ref="A18:A28"/>
    <mergeCell ref="O18:AC18"/>
    <mergeCell ref="B19:B28"/>
    <mergeCell ref="O19:AC19"/>
    <mergeCell ref="C20:C28"/>
    <mergeCell ref="S15:T15"/>
    <mergeCell ref="U15:W15"/>
    <mergeCell ref="Y15:AA15"/>
    <mergeCell ref="Z16:AA16"/>
    <mergeCell ref="Z17:AA17"/>
    <mergeCell ref="M30:AC30"/>
    <mergeCell ref="O20:AC20"/>
    <mergeCell ref="D21:D27"/>
    <mergeCell ref="H21:H27"/>
    <mergeCell ref="O21:AC21"/>
    <mergeCell ref="E22:E26"/>
    <mergeCell ref="I22:I26"/>
    <mergeCell ref="O22:AC22"/>
    <mergeCell ref="F23:F25"/>
    <mergeCell ref="J23:J25"/>
    <mergeCell ref="N23:N24"/>
    <mergeCell ref="Y23:Y24"/>
    <mergeCell ref="Z23:Z24"/>
    <mergeCell ref="AA23:AA24"/>
    <mergeCell ref="AB23:AB24"/>
    <mergeCell ref="AD23:AD26"/>
  </mergeCells>
  <dataValidations count="8">
    <dataValidation type="decimal" allowBlank="1" showErrorMessage="1" errorTitle="Ошибка" error="Допускается ввод только действительных чисел!" sqref="P23:R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Z23:Z24 AB23:AB2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23 AA23:AA24"/>
    <dataValidation type="list" allowBlank="1" showInputMessage="1" showErrorMessage="1" errorTitle="Ошибка" error="Выберите значение из списка" sqref="O22:P22">
      <formula1>kind_of_cons</formula1>
    </dataValidation>
    <dataValidation type="textLength" operator="lessThanOrEqual" allowBlank="1" showInputMessage="1" showErrorMessage="1" errorTitle="Ошибка" error="Допускается ввод не более 900 символов!" prompt="Введите значение признака дифференциации" sqref="M23">
      <formula1>900</formula1>
    </dataValidation>
    <dataValidation type="textLength" operator="lessThanOrEqual" allowBlank="1" showInputMessage="1" showErrorMessage="1" errorTitle="Ошибка" error="Допускается ввод не более 900 символов!" sqref="AD7:AD10 O21:AC21">
      <formula1>900</formula1>
    </dataValidation>
    <dataValidation allowBlank="1" sqref="Z25:Z28"/>
    <dataValidation allowBlank="1" promptTitle="checkPeriodRange" sqref="R24:X24"/>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sheetPr>
    <tabColor rgb="FF92D050"/>
  </sheetPr>
  <dimension ref="A1:AF34"/>
  <sheetViews>
    <sheetView topLeftCell="C25" workbookViewId="0">
      <selection activeCell="I25" sqref="I25"/>
    </sheetView>
  </sheetViews>
  <sheetFormatPr defaultColWidth="10.5703125" defaultRowHeight="14.25"/>
  <cols>
    <col min="1" max="1" width="9.140625" style="3" hidden="1" customWidth="1"/>
    <col min="2" max="2" width="9.140625" style="76" hidden="1" customWidth="1"/>
    <col min="3" max="3" width="3.7109375" style="4" customWidth="1"/>
    <col min="4" max="4" width="6.28515625" style="5" bestFit="1" customWidth="1"/>
    <col min="5" max="5" width="46.7109375" style="5" customWidth="1"/>
    <col min="6" max="6" width="37.5703125" style="5" customWidth="1"/>
    <col min="7" max="7" width="3.7109375" style="5" customWidth="1"/>
    <col min="8" max="9" width="11.7109375" style="5" customWidth="1"/>
    <col min="10" max="10" width="18.140625" style="5" customWidth="1"/>
    <col min="11" max="11" width="22.140625" style="5" customWidth="1"/>
    <col min="12" max="12" width="84.85546875" style="5" customWidth="1"/>
    <col min="13" max="13" width="10.5703125" style="5"/>
    <col min="14" max="15" width="10.5703125" style="47"/>
    <col min="16" max="16384" width="10.5703125" style="5"/>
  </cols>
  <sheetData>
    <row r="1" spans="1:32" hidden="1">
      <c r="S1" s="77"/>
      <c r="AF1" s="78"/>
    </row>
    <row r="2" spans="1:32" hidden="1"/>
    <row r="3" spans="1:32" hidden="1"/>
    <row r="4" spans="1:32" ht="3" customHeight="1">
      <c r="C4" s="7"/>
      <c r="D4" s="8"/>
      <c r="E4" s="8"/>
      <c r="F4" s="8"/>
      <c r="G4" s="8"/>
      <c r="H4" s="8"/>
      <c r="I4" s="8"/>
      <c r="J4" s="8"/>
      <c r="K4" s="79"/>
      <c r="L4" s="79"/>
    </row>
    <row r="5" spans="1:32" ht="26.1" customHeight="1">
      <c r="C5" s="7"/>
      <c r="D5" s="194" t="s">
        <v>122</v>
      </c>
      <c r="E5" s="194"/>
      <c r="F5" s="194"/>
      <c r="G5" s="194"/>
      <c r="H5" s="194"/>
      <c r="I5" s="194"/>
      <c r="J5" s="194"/>
      <c r="K5" s="194"/>
      <c r="L5" s="80"/>
    </row>
    <row r="6" spans="1:32" ht="3" customHeight="1">
      <c r="C6" s="7"/>
      <c r="D6" s="8"/>
      <c r="E6" s="81"/>
      <c r="F6" s="81"/>
      <c r="G6" s="81"/>
      <c r="H6" s="81"/>
      <c r="I6" s="81"/>
      <c r="J6" s="81"/>
      <c r="K6" s="11"/>
      <c r="L6" s="82"/>
    </row>
    <row r="7" spans="1:32" ht="30">
      <c r="C7" s="7"/>
      <c r="D7" s="8"/>
      <c r="E7" s="83" t="str">
        <f>"Дата подачи заявления об "&amp;IF(datePr_ch="","утверждении","изменении") &amp; " тарифов"</f>
        <v>Дата подачи заявления об утверждении тарифов</v>
      </c>
      <c r="F7" s="196" t="s">
        <v>127</v>
      </c>
      <c r="G7" s="196"/>
      <c r="H7" s="196"/>
      <c r="I7" s="196"/>
      <c r="J7" s="196"/>
      <c r="K7" s="196"/>
      <c r="L7" s="84"/>
      <c r="M7" s="22"/>
    </row>
    <row r="8" spans="1:32" ht="30">
      <c r="C8" s="7"/>
      <c r="D8" s="8"/>
      <c r="E8" s="83" t="str">
        <f>"Номер подачи заявления об "&amp;IF(numberPr_ch="","утверждении","изменении") &amp; " тарифов"</f>
        <v>Номер подачи заявления об утверждении тарифов</v>
      </c>
      <c r="F8" s="196">
        <v>1474</v>
      </c>
      <c r="G8" s="196"/>
      <c r="H8" s="196"/>
      <c r="I8" s="196"/>
      <c r="J8" s="196"/>
      <c r="K8" s="196"/>
      <c r="L8" s="84"/>
      <c r="M8" s="22"/>
    </row>
    <row r="9" spans="1:32">
      <c r="C9" s="7"/>
      <c r="D9" s="8"/>
      <c r="E9" s="81"/>
      <c r="F9" s="81"/>
      <c r="G9" s="81"/>
      <c r="H9" s="81"/>
      <c r="I9" s="81"/>
      <c r="J9" s="81"/>
      <c r="K9" s="11"/>
      <c r="L9" s="82"/>
    </row>
    <row r="10" spans="1:32" ht="21" customHeight="1">
      <c r="C10" s="7"/>
      <c r="D10" s="180" t="s">
        <v>1</v>
      </c>
      <c r="E10" s="180"/>
      <c r="F10" s="180"/>
      <c r="G10" s="180"/>
      <c r="H10" s="180"/>
      <c r="I10" s="180"/>
      <c r="J10" s="180"/>
      <c r="K10" s="180"/>
      <c r="L10" s="211" t="s">
        <v>2</v>
      </c>
    </row>
    <row r="11" spans="1:32" ht="21" customHeight="1">
      <c r="C11" s="7"/>
      <c r="D11" s="184" t="s">
        <v>3</v>
      </c>
      <c r="E11" s="206" t="s">
        <v>39</v>
      </c>
      <c r="F11" s="206" t="s">
        <v>17</v>
      </c>
      <c r="G11" s="212" t="s">
        <v>40</v>
      </c>
      <c r="H11" s="213"/>
      <c r="I11" s="214"/>
      <c r="J11" s="206" t="s">
        <v>41</v>
      </c>
      <c r="K11" s="206" t="s">
        <v>42</v>
      </c>
      <c r="L11" s="211"/>
    </row>
    <row r="12" spans="1:32" ht="21" customHeight="1">
      <c r="C12" s="7"/>
      <c r="D12" s="186"/>
      <c r="E12" s="207"/>
      <c r="F12" s="207"/>
      <c r="G12" s="208" t="s">
        <v>43</v>
      </c>
      <c r="H12" s="209"/>
      <c r="I12" s="85" t="s">
        <v>44</v>
      </c>
      <c r="J12" s="207"/>
      <c r="K12" s="207"/>
      <c r="L12" s="211"/>
    </row>
    <row r="13" spans="1:32" ht="12" customHeight="1">
      <c r="C13" s="7"/>
      <c r="D13" s="86" t="s">
        <v>15</v>
      </c>
      <c r="E13" s="86" t="s">
        <v>16</v>
      </c>
      <c r="F13" s="86" t="s">
        <v>45</v>
      </c>
      <c r="G13" s="210" t="s">
        <v>46</v>
      </c>
      <c r="H13" s="210"/>
      <c r="I13" s="86" t="s">
        <v>47</v>
      </c>
      <c r="J13" s="86" t="s">
        <v>48</v>
      </c>
      <c r="K13" s="86" t="s">
        <v>49</v>
      </c>
      <c r="L13" s="86" t="s">
        <v>50</v>
      </c>
    </row>
    <row r="14" spans="1:32" ht="40.5" customHeight="1">
      <c r="A14" s="87"/>
      <c r="C14" s="7"/>
      <c r="D14" s="88">
        <v>1</v>
      </c>
      <c r="E14" s="232" t="s">
        <v>51</v>
      </c>
      <c r="F14" s="233"/>
      <c r="G14" s="233"/>
      <c r="H14" s="233"/>
      <c r="I14" s="233"/>
      <c r="J14" s="233"/>
      <c r="K14" s="233"/>
      <c r="L14" s="89"/>
      <c r="M14" s="90"/>
    </row>
    <row r="15" spans="1:32" ht="60.75" customHeight="1">
      <c r="A15" s="87"/>
      <c r="C15" s="7"/>
      <c r="D15" s="88" t="s">
        <v>52</v>
      </c>
      <c r="E15" s="91" t="s">
        <v>53</v>
      </c>
      <c r="F15" s="91" t="s">
        <v>53</v>
      </c>
      <c r="G15" s="203" t="s">
        <v>53</v>
      </c>
      <c r="H15" s="204"/>
      <c r="I15" s="91" t="s">
        <v>53</v>
      </c>
      <c r="J15" s="92" t="s">
        <v>54</v>
      </c>
      <c r="K15" s="93"/>
      <c r="L15" s="94" t="s">
        <v>55</v>
      </c>
      <c r="M15" s="90"/>
    </row>
    <row r="16" spans="1:32" ht="18.75">
      <c r="A16" s="87"/>
      <c r="B16" s="76">
        <v>3</v>
      </c>
      <c r="C16" s="7"/>
      <c r="D16" s="95">
        <v>2</v>
      </c>
      <c r="E16" s="234" t="s">
        <v>56</v>
      </c>
      <c r="F16" s="235"/>
      <c r="G16" s="235"/>
      <c r="H16" s="236"/>
      <c r="I16" s="236"/>
      <c r="J16" s="236" t="s">
        <v>53</v>
      </c>
      <c r="K16" s="236"/>
      <c r="L16" s="96"/>
      <c r="M16" s="90"/>
    </row>
    <row r="17" spans="1:15" ht="90" customHeight="1">
      <c r="A17" s="87"/>
      <c r="C17" s="198"/>
      <c r="D17" s="205" t="s">
        <v>57</v>
      </c>
      <c r="E17" s="201" t="s">
        <v>132</v>
      </c>
      <c r="F17" s="202" t="s">
        <v>131</v>
      </c>
      <c r="G17" s="91"/>
      <c r="H17" s="97" t="s">
        <v>26</v>
      </c>
      <c r="I17" s="98" t="s">
        <v>28</v>
      </c>
      <c r="J17" s="92" t="s">
        <v>58</v>
      </c>
      <c r="K17" s="91" t="s">
        <v>53</v>
      </c>
      <c r="L17" s="159" t="s">
        <v>113</v>
      </c>
      <c r="M17" s="90"/>
    </row>
    <row r="18" spans="1:15" ht="18.75">
      <c r="A18" s="87"/>
      <c r="C18" s="198"/>
      <c r="D18" s="205"/>
      <c r="E18" s="201"/>
      <c r="F18" s="202"/>
      <c r="G18" s="99"/>
      <c r="H18" s="100" t="s">
        <v>7</v>
      </c>
      <c r="I18" s="101"/>
      <c r="J18" s="101"/>
      <c r="K18" s="102"/>
      <c r="L18" s="161"/>
      <c r="M18" s="90"/>
    </row>
    <row r="19" spans="1:15" ht="18.75">
      <c r="A19" s="87"/>
      <c r="B19" s="76">
        <v>3</v>
      </c>
      <c r="C19" s="7"/>
      <c r="D19" s="103" t="s">
        <v>45</v>
      </c>
      <c r="E19" s="232" t="s">
        <v>60</v>
      </c>
      <c r="F19" s="232"/>
      <c r="G19" s="232"/>
      <c r="H19" s="232"/>
      <c r="I19" s="232"/>
      <c r="J19" s="232"/>
      <c r="K19" s="232"/>
      <c r="L19" s="46"/>
      <c r="M19" s="90"/>
    </row>
    <row r="20" spans="1:15" ht="33.75">
      <c r="A20" s="87"/>
      <c r="C20" s="7"/>
      <c r="D20" s="88" t="s">
        <v>61</v>
      </c>
      <c r="E20" s="91" t="s">
        <v>53</v>
      </c>
      <c r="F20" s="91" t="s">
        <v>53</v>
      </c>
      <c r="G20" s="203" t="s">
        <v>53</v>
      </c>
      <c r="H20" s="204"/>
      <c r="I20" s="91" t="s">
        <v>53</v>
      </c>
      <c r="J20" s="91" t="s">
        <v>53</v>
      </c>
      <c r="K20" s="93"/>
      <c r="L20" s="94" t="s">
        <v>62</v>
      </c>
      <c r="M20" s="90"/>
    </row>
    <row r="21" spans="1:15" ht="18.75">
      <c r="A21" s="87"/>
      <c r="B21" s="76">
        <v>3</v>
      </c>
      <c r="C21" s="7"/>
      <c r="D21" s="103" t="s">
        <v>46</v>
      </c>
      <c r="E21" s="232" t="s">
        <v>63</v>
      </c>
      <c r="F21" s="232"/>
      <c r="G21" s="232"/>
      <c r="H21" s="232"/>
      <c r="I21" s="232"/>
      <c r="J21" s="232"/>
      <c r="K21" s="232"/>
      <c r="L21" s="46"/>
      <c r="M21" s="90"/>
    </row>
    <row r="22" spans="1:15" ht="67.5" customHeight="1">
      <c r="A22" s="87"/>
      <c r="C22" s="198"/>
      <c r="D22" s="205" t="s">
        <v>64</v>
      </c>
      <c r="E22" s="201" t="s">
        <v>132</v>
      </c>
      <c r="F22" s="202" t="s">
        <v>131</v>
      </c>
      <c r="G22" s="91"/>
      <c r="H22" s="98" t="s">
        <v>26</v>
      </c>
      <c r="I22" s="98" t="s">
        <v>28</v>
      </c>
      <c r="J22" s="104">
        <v>0</v>
      </c>
      <c r="K22" s="91" t="s">
        <v>53</v>
      </c>
      <c r="L22" s="159" t="s">
        <v>114</v>
      </c>
      <c r="M22" s="90"/>
    </row>
    <row r="23" spans="1:15" ht="24.75" customHeight="1">
      <c r="A23" s="87"/>
      <c r="C23" s="198"/>
      <c r="D23" s="205"/>
      <c r="E23" s="201"/>
      <c r="F23" s="202"/>
      <c r="G23" s="99"/>
      <c r="H23" s="100" t="s">
        <v>7</v>
      </c>
      <c r="I23" s="105"/>
      <c r="J23" s="105"/>
      <c r="K23" s="102"/>
      <c r="L23" s="161"/>
      <c r="M23" s="90"/>
    </row>
    <row r="24" spans="1:15" ht="18.75">
      <c r="A24" s="87"/>
      <c r="C24" s="7"/>
      <c r="D24" s="103" t="s">
        <v>47</v>
      </c>
      <c r="E24" s="232" t="s">
        <v>115</v>
      </c>
      <c r="F24" s="232"/>
      <c r="G24" s="232"/>
      <c r="H24" s="232"/>
      <c r="I24" s="232"/>
      <c r="J24" s="232"/>
      <c r="K24" s="232"/>
      <c r="L24" s="46"/>
      <c r="M24" s="90"/>
    </row>
    <row r="25" spans="1:15" ht="78.75" customHeight="1">
      <c r="A25" s="87"/>
      <c r="C25" s="198"/>
      <c r="D25" s="199" t="s">
        <v>67</v>
      </c>
      <c r="E25" s="201" t="str">
        <f>IF('[2]Перечень тарифов'!E21="","наименование отсутствует","" &amp; '[2]Перечень тарифов'!E21 &amp; "")</f>
        <v>Тариф на горячую воду в закрытой системе горячего водоснабжения (горячее водоснабжение)</v>
      </c>
      <c r="F25" s="202" t="str">
        <f>IF('[2]Перечень тарифов'!J21="","наименование отсутствует","" &amp; '[2]Перечень тарифов'!J21 &amp; "")</f>
        <v>Тариф на горячую воду, поставляемую потребителям МУП г. Астрахани "Коммунэнерго" от крышной модульно-блочной котельной Т-29 (пл. К. Маркса, д. 3, к. 1)</v>
      </c>
      <c r="G25" s="91"/>
      <c r="H25" s="97" t="s">
        <v>26</v>
      </c>
      <c r="I25" s="98" t="s">
        <v>28</v>
      </c>
      <c r="J25" s="104">
        <v>1.8480000000000001</v>
      </c>
      <c r="K25" s="91" t="s">
        <v>53</v>
      </c>
      <c r="L25" s="159" t="s">
        <v>116</v>
      </c>
      <c r="M25" s="90"/>
    </row>
    <row r="26" spans="1:15" ht="18.75">
      <c r="A26" s="87"/>
      <c r="C26" s="198"/>
      <c r="D26" s="200"/>
      <c r="E26" s="201"/>
      <c r="F26" s="202"/>
      <c r="G26" s="99"/>
      <c r="H26" s="100" t="s">
        <v>7</v>
      </c>
      <c r="I26" s="105"/>
      <c r="J26" s="105"/>
      <c r="K26" s="102"/>
      <c r="L26" s="161"/>
      <c r="M26" s="90"/>
    </row>
    <row r="27" spans="1:15" ht="46.5" customHeight="1">
      <c r="A27" s="87"/>
      <c r="C27" s="7"/>
      <c r="D27" s="103" t="s">
        <v>48</v>
      </c>
      <c r="E27" s="232" t="s">
        <v>117</v>
      </c>
      <c r="F27" s="232"/>
      <c r="G27" s="232"/>
      <c r="H27" s="232"/>
      <c r="I27" s="232"/>
      <c r="J27" s="232"/>
      <c r="K27" s="232"/>
      <c r="L27" s="46"/>
      <c r="M27" s="90"/>
    </row>
    <row r="28" spans="1:15" ht="112.5" customHeight="1">
      <c r="A28" s="87"/>
      <c r="C28" s="198"/>
      <c r="D28" s="199" t="s">
        <v>70</v>
      </c>
      <c r="E28" s="201" t="s">
        <v>132</v>
      </c>
      <c r="F28" s="202" t="s">
        <v>131</v>
      </c>
      <c r="G28" s="91"/>
      <c r="H28" s="97" t="s">
        <v>26</v>
      </c>
      <c r="I28" s="98" t="s">
        <v>28</v>
      </c>
      <c r="J28" s="104">
        <v>0</v>
      </c>
      <c r="K28" s="91" t="s">
        <v>53</v>
      </c>
      <c r="L28" s="159" t="s">
        <v>118</v>
      </c>
      <c r="M28" s="90"/>
      <c r="O28" s="47" t="s">
        <v>72</v>
      </c>
    </row>
    <row r="29" spans="1:15" ht="18.75">
      <c r="A29" s="87"/>
      <c r="C29" s="198"/>
      <c r="D29" s="200"/>
      <c r="E29" s="201"/>
      <c r="F29" s="202"/>
      <c r="G29" s="99"/>
      <c r="H29" s="100" t="s">
        <v>7</v>
      </c>
      <c r="I29" s="105"/>
      <c r="J29" s="105"/>
      <c r="K29" s="102"/>
      <c r="L29" s="161"/>
      <c r="M29" s="90"/>
    </row>
    <row r="30" spans="1:15" ht="42" customHeight="1">
      <c r="A30" s="87"/>
      <c r="B30" s="76">
        <v>3</v>
      </c>
      <c r="C30" s="7"/>
      <c r="D30" s="103" t="s">
        <v>49</v>
      </c>
      <c r="E30" s="232" t="s">
        <v>119</v>
      </c>
      <c r="F30" s="232"/>
      <c r="G30" s="232"/>
      <c r="H30" s="232"/>
      <c r="I30" s="232"/>
      <c r="J30" s="232"/>
      <c r="K30" s="232"/>
      <c r="L30" s="46"/>
      <c r="M30" s="90"/>
    </row>
    <row r="31" spans="1:15" ht="112.5" customHeight="1">
      <c r="A31" s="87"/>
      <c r="C31" s="198"/>
      <c r="D31" s="199" t="s">
        <v>74</v>
      </c>
      <c r="E31" s="201" t="s">
        <v>132</v>
      </c>
      <c r="F31" s="202" t="s">
        <v>131</v>
      </c>
      <c r="G31" s="91"/>
      <c r="H31" s="97" t="s">
        <v>26</v>
      </c>
      <c r="I31" s="98" t="s">
        <v>28</v>
      </c>
      <c r="J31" s="104">
        <v>0</v>
      </c>
      <c r="K31" s="91" t="s">
        <v>53</v>
      </c>
      <c r="L31" s="159" t="s">
        <v>120</v>
      </c>
      <c r="M31" s="90"/>
    </row>
    <row r="32" spans="1:15" ht="18.75">
      <c r="A32" s="87"/>
      <c r="C32" s="198"/>
      <c r="D32" s="200"/>
      <c r="E32" s="201"/>
      <c r="F32" s="202"/>
      <c r="G32" s="99"/>
      <c r="H32" s="100" t="s">
        <v>7</v>
      </c>
      <c r="I32" s="105"/>
      <c r="J32" s="105"/>
      <c r="K32" s="102"/>
      <c r="L32" s="161"/>
      <c r="M32" s="90"/>
    </row>
    <row r="33" spans="1:15" s="106" customFormat="1" ht="3" customHeight="1">
      <c r="A33" s="87"/>
      <c r="D33" s="107"/>
      <c r="E33" s="107"/>
      <c r="F33" s="107"/>
      <c r="G33" s="107"/>
      <c r="H33" s="107"/>
      <c r="I33" s="107"/>
      <c r="J33" s="107"/>
      <c r="K33" s="107"/>
      <c r="L33" s="107"/>
      <c r="N33" s="108"/>
      <c r="O33" s="108"/>
    </row>
    <row r="34" spans="1:15" ht="24.75" customHeight="1">
      <c r="D34" s="109">
        <v>1</v>
      </c>
      <c r="E34" s="162" t="s">
        <v>121</v>
      </c>
      <c r="F34" s="162"/>
      <c r="G34" s="162"/>
      <c r="H34" s="162"/>
      <c r="I34" s="162"/>
      <c r="J34" s="162"/>
      <c r="K34" s="162"/>
      <c r="L34" s="162"/>
    </row>
  </sheetData>
  <mergeCells count="48">
    <mergeCell ref="D5:K5"/>
    <mergeCell ref="F7:K7"/>
    <mergeCell ref="F8:K8"/>
    <mergeCell ref="D10:K10"/>
    <mergeCell ref="L10:L12"/>
    <mergeCell ref="D11:D12"/>
    <mergeCell ref="E11:E12"/>
    <mergeCell ref="F11:F12"/>
    <mergeCell ref="G11:I11"/>
    <mergeCell ref="J11:J12"/>
    <mergeCell ref="E19:K19"/>
    <mergeCell ref="K11:K12"/>
    <mergeCell ref="G12:H12"/>
    <mergeCell ref="G13:H13"/>
    <mergeCell ref="E14:K14"/>
    <mergeCell ref="G15:H15"/>
    <mergeCell ref="E16:K16"/>
    <mergeCell ref="C17:C18"/>
    <mergeCell ref="D17:D18"/>
    <mergeCell ref="E17:E18"/>
    <mergeCell ref="F17:F18"/>
    <mergeCell ref="L17:L18"/>
    <mergeCell ref="G20:H20"/>
    <mergeCell ref="E21:K21"/>
    <mergeCell ref="C22:C23"/>
    <mergeCell ref="D22:D23"/>
    <mergeCell ref="E22:E23"/>
    <mergeCell ref="F22:F23"/>
    <mergeCell ref="L28:L29"/>
    <mergeCell ref="L22:L23"/>
    <mergeCell ref="E24:K24"/>
    <mergeCell ref="C25:C26"/>
    <mergeCell ref="D25:D26"/>
    <mergeCell ref="E25:E26"/>
    <mergeCell ref="F25:F26"/>
    <mergeCell ref="L25:L26"/>
    <mergeCell ref="E27:K27"/>
    <mergeCell ref="C28:C29"/>
    <mergeCell ref="D28:D29"/>
    <mergeCell ref="E28:E29"/>
    <mergeCell ref="F28:F29"/>
    <mergeCell ref="E34:L34"/>
    <mergeCell ref="E30:K30"/>
    <mergeCell ref="C31:C32"/>
    <mergeCell ref="D31:D32"/>
    <mergeCell ref="E31:E32"/>
    <mergeCell ref="F31:F32"/>
    <mergeCell ref="L31:L32"/>
  </mergeCells>
  <dataValidations count="6">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 type="list" allowBlank="1" showInputMessage="1" showErrorMessage="1" errorTitle="Ошибка" error="Выберите значение из списка" prompt="Выберите значение из списка" sqref="J17">
      <formula1>kind_of_control_method</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20 K15">
      <formula1>900</formula1>
    </dataValidation>
    <dataValidation type="textLength" operator="lessThanOrEqual" allowBlank="1" showInputMessage="1" showErrorMessage="1" errorTitle="Ошибка" error="Допускается ввод не более 900 символов!" sqref="L31 L28 L25 L22 L16:L1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31:I31 H28:I28 H25:I25 H22:I22 H17:I17"/>
    <dataValidation type="decimal" allowBlank="1" showErrorMessage="1" errorTitle="Ошибка" error="Допускается ввод только действительных чисел!" sqref="J31 J28 J25 J22">
      <formula1>-9.99999999999999E+23</formula1>
      <formula2>9.99999999999999E+23</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sheetPr>
    <tabColor rgb="FF92D050"/>
  </sheetPr>
  <dimension ref="A1:Q15"/>
  <sheetViews>
    <sheetView topLeftCell="C4" workbookViewId="0">
      <selection activeCell="K13" sqref="K13"/>
    </sheetView>
  </sheetViews>
  <sheetFormatPr defaultColWidth="10.5703125" defaultRowHeight="14.25"/>
  <cols>
    <col min="1" max="1" width="9.140625" style="3" hidden="1" customWidth="1"/>
    <col min="2" max="2" width="9.140625" style="76" hidden="1" customWidth="1"/>
    <col min="3" max="3" width="3.7109375" style="4" customWidth="1"/>
    <col min="4" max="4" width="6.28515625" style="5" bestFit="1" customWidth="1"/>
    <col min="5" max="5" width="45.140625" style="5" customWidth="1"/>
    <col min="6" max="7" width="35.7109375" style="5" customWidth="1"/>
    <col min="8" max="8" width="41.140625" style="5" customWidth="1"/>
    <col min="9" max="9" width="10.5703125" style="5"/>
    <col min="10" max="11" width="10.5703125" style="47"/>
    <col min="12" max="16384" width="10.5703125" style="5"/>
  </cols>
  <sheetData>
    <row r="1" spans="1:17" hidden="1">
      <c r="N1" s="78"/>
      <c r="O1" s="78"/>
      <c r="Q1" s="78"/>
    </row>
    <row r="2" spans="1:17" hidden="1"/>
    <row r="3" spans="1:17" hidden="1"/>
    <row r="4" spans="1:17" ht="3" customHeight="1">
      <c r="C4" s="7"/>
      <c r="D4" s="8"/>
      <c r="E4" s="8"/>
      <c r="F4" s="8"/>
      <c r="G4" s="79"/>
      <c r="H4" s="79"/>
    </row>
    <row r="5" spans="1:17" ht="32.25" customHeight="1">
      <c r="C5" s="7"/>
      <c r="D5" s="194" t="s">
        <v>123</v>
      </c>
      <c r="E5" s="194"/>
      <c r="F5" s="194"/>
      <c r="G5" s="194"/>
      <c r="H5" s="110"/>
    </row>
    <row r="6" spans="1:17" ht="3" customHeight="1">
      <c r="C6" s="7"/>
      <c r="D6" s="8"/>
      <c r="E6" s="81"/>
      <c r="F6" s="81"/>
      <c r="G6" s="11"/>
      <c r="H6" s="82"/>
    </row>
    <row r="7" spans="1:17">
      <c r="C7" s="7"/>
      <c r="D7" s="180" t="s">
        <v>1</v>
      </c>
      <c r="E7" s="180"/>
      <c r="F7" s="180"/>
      <c r="G7" s="180"/>
      <c r="H7" s="211" t="s">
        <v>2</v>
      </c>
    </row>
    <row r="8" spans="1:17" ht="15">
      <c r="C8" s="7"/>
      <c r="D8" s="111" t="s">
        <v>3</v>
      </c>
      <c r="E8" s="85" t="s">
        <v>78</v>
      </c>
      <c r="F8" s="85" t="s">
        <v>41</v>
      </c>
      <c r="G8" s="85" t="s">
        <v>42</v>
      </c>
      <c r="H8" s="211"/>
    </row>
    <row r="9" spans="1:17" ht="12" customHeight="1">
      <c r="C9" s="7"/>
      <c r="D9" s="86" t="s">
        <v>15</v>
      </c>
      <c r="E9" s="86" t="s">
        <v>16</v>
      </c>
      <c r="F9" s="86" t="s">
        <v>45</v>
      </c>
      <c r="G9" s="86" t="s">
        <v>46</v>
      </c>
      <c r="H9" s="86" t="s">
        <v>47</v>
      </c>
    </row>
    <row r="10" spans="1:17" ht="72" customHeight="1">
      <c r="A10" s="87"/>
      <c r="C10" s="7"/>
      <c r="D10" s="103" t="s">
        <v>15</v>
      </c>
      <c r="E10" s="112" t="s">
        <v>124</v>
      </c>
      <c r="F10" s="92" t="s">
        <v>80</v>
      </c>
      <c r="G10" s="113" t="s">
        <v>81</v>
      </c>
      <c r="H10" s="159" t="s">
        <v>125</v>
      </c>
    </row>
    <row r="11" spans="1:17" ht="57" customHeight="1">
      <c r="A11" s="87"/>
      <c r="C11" s="7"/>
      <c r="D11" s="103" t="s">
        <v>16</v>
      </c>
      <c r="E11" s="112" t="s">
        <v>126</v>
      </c>
      <c r="F11" s="92" t="s">
        <v>84</v>
      </c>
      <c r="G11" s="113" t="s">
        <v>81</v>
      </c>
      <c r="H11" s="160"/>
    </row>
    <row r="12" spans="1:17" ht="54.75" customHeight="1">
      <c r="A12" s="114"/>
      <c r="C12" s="115"/>
      <c r="D12" s="103" t="s">
        <v>45</v>
      </c>
      <c r="E12" s="112" t="s">
        <v>85</v>
      </c>
      <c r="F12" s="92" t="s">
        <v>86</v>
      </c>
      <c r="G12" s="113" t="s">
        <v>87</v>
      </c>
      <c r="H12" s="160"/>
      <c r="I12" s="47"/>
      <c r="K12" s="5"/>
    </row>
    <row r="13" spans="1:17" ht="144.75" customHeight="1">
      <c r="A13" s="114"/>
      <c r="C13" s="115"/>
      <c r="D13" s="103" t="s">
        <v>46</v>
      </c>
      <c r="E13" s="112" t="s">
        <v>88</v>
      </c>
      <c r="F13" s="92" t="s">
        <v>89</v>
      </c>
      <c r="G13" s="116" t="s">
        <v>90</v>
      </c>
      <c r="H13" s="160"/>
      <c r="I13" s="47"/>
      <c r="K13" s="5"/>
    </row>
    <row r="14" spans="1:17" ht="15" customHeight="1">
      <c r="A14" s="87"/>
      <c r="C14" s="7"/>
      <c r="D14" s="117"/>
      <c r="E14" s="100" t="s">
        <v>91</v>
      </c>
      <c r="F14" s="101"/>
      <c r="G14" s="102"/>
      <c r="H14" s="161"/>
    </row>
    <row r="15" spans="1:17">
      <c r="D15" s="118"/>
      <c r="E15" s="118"/>
      <c r="F15" s="118"/>
      <c r="G15" s="118"/>
      <c r="H15" s="118"/>
    </row>
  </sheetData>
  <mergeCells count="4">
    <mergeCell ref="D5:G5"/>
    <mergeCell ref="D7:G7"/>
    <mergeCell ref="H7:H8"/>
    <mergeCell ref="H10:H14"/>
  </mergeCells>
  <dataValidations count="2">
    <dataValidation type="textLength" operator="lessThanOrEqual" allowBlank="1" showInputMessage="1" showErrorMessage="1" errorTitle="Ошибка" error="Допускается ввод не более 900 символов!" sqref="H10 E13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10:G13">
      <formula1>900</formula1>
    </dataValidation>
  </dataValidations>
  <hyperlinks>
    <hyperlink ref="G10" location="'Форма 4.9'!$G$10" tooltip="Кликните по гиперссылке, чтобы перейти по ссылке на обосновывающие документы или отредактировать её" display="https://zakupki.gov.ru/epz/orderclause/card/common-info.html?orderClauseInfoId=638940"/>
    <hyperlink ref="G11" location="'Форма 4.9'!$G$11" tooltip="Кликните по гиперссылке, чтобы перейти по ссылке на обосновывающие документы или отредактировать её" display="https://zakupki.gov.ru/epz/orderclause/card/common-info.html?orderClauseInfoId=638940"/>
    <hyperlink ref="G12" location="'Форма 4.9'!$G$12" tooltip="Кликните по гиперссылке, чтобы перейти по ссылке на обосновывающие документы или отредактировать её" display="https://zakupki.gov.ru/epz/orderplan/purchase-plan/card/common-info.html?id=733053&amp;infoId=5694127"/>
    <hyperlink ref="G13" location="'Форма 4.9'!$G$13" tooltip="Кликните по гиперссылке, чтобы перейти по ссылке на обосновывающие документы или отредактировать её" display="https://zakupki.gov.ru/epz/contractfz223/search/results.html?searchString=3018010781&amp;morphology=on&amp;search-filter=%D0%94%D0%B0%D1%82%D0%B5+%D1%80%D0%B0%D0%B7%D0%BC%D0%B5%D1%89%D0%B5%D0%BD%D0%B8%D1%8F&amp;statuses_0=on&amp;statuses=0&amp;currencyId=-1&amp;sortBy=BY_UPDATE_DATE&amp;pageNumber=1&amp;sortDirection=false&amp;recordsPerPage=_10&amp;showLotsInfoHidden=false"/>
    <hyperlink ref="F10" location="'Форма 1.10'!$F$10" tooltip="Кликните по гиперссылке, чтобы перейти по ссылке на обосновывающие документы или отредактировать её" display="Положениеозакупкетоваров,работ,услугМуниципальногоунитарногопредприятияг.Астрахани&quot;Коммунэнерго&quot;"/>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ТЭ тарифы Т-29</vt:lpstr>
      <vt:lpstr>ТЭ НВВ Т-29</vt:lpstr>
      <vt:lpstr>п. 26 ТЭ</vt:lpstr>
      <vt:lpstr>ГВС тарифы Т-29</vt:lpstr>
      <vt:lpstr>ГВС НВВ Т-29</vt:lpstr>
      <vt:lpstr>п. ГВС 26</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2022-06-22T05:07:31Z</dcterms:modified>
</cp:coreProperties>
</file>